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tabRatio="926" activeTab="0"/>
  </bookViews>
  <sheets>
    <sheet name="Yr 1 quarterly" sheetId="1" r:id="rId1"/>
  </sheets>
  <definedNames>
    <definedName name="_xlnm.Print_Area" localSheetId="0">'Yr 1 quarterly'!$A$1:$AD$43</definedName>
  </definedNames>
  <calcPr fullCalcOnLoad="1"/>
</workbook>
</file>

<file path=xl/sharedStrings.xml><?xml version="1.0" encoding="utf-8"?>
<sst xmlns="http://schemas.openxmlformats.org/spreadsheetml/2006/main" count="166" uniqueCount="46">
  <si>
    <t>Total</t>
  </si>
  <si>
    <t>Q2</t>
  </si>
  <si>
    <t>Q3</t>
  </si>
  <si>
    <t>Q4</t>
  </si>
  <si>
    <t>Q1</t>
  </si>
  <si>
    <t>Subsistence</t>
  </si>
  <si>
    <t>THB</t>
  </si>
  <si>
    <t>Salaries</t>
  </si>
  <si>
    <t>Accommodation</t>
  </si>
  <si>
    <t>Travel</t>
  </si>
  <si>
    <t>Materials</t>
  </si>
  <si>
    <t>GBP</t>
  </si>
  <si>
    <t>Project ID:</t>
  </si>
  <si>
    <t>Project Leader:</t>
  </si>
  <si>
    <t>Institution/Department:</t>
  </si>
  <si>
    <t>Project  Title:</t>
  </si>
  <si>
    <t>Grant Period:</t>
  </si>
  <si>
    <t>AX Code:</t>
  </si>
  <si>
    <t>Budget Plan</t>
  </si>
  <si>
    <t>Total Budget:</t>
  </si>
  <si>
    <t xml:space="preserve">Others </t>
  </si>
  <si>
    <t xml:space="preserve">Unit Cost </t>
  </si>
  <si>
    <t xml:space="preserve">No. of Unit </t>
  </si>
  <si>
    <t>Projected Amount</t>
  </si>
  <si>
    <t>Actual Amount</t>
  </si>
  <si>
    <t>Balance</t>
  </si>
  <si>
    <t>Item</t>
  </si>
  <si>
    <t>Unit Description</t>
  </si>
  <si>
    <t>1Y Total Budget</t>
  </si>
  <si>
    <t>IT Equipment</t>
  </si>
  <si>
    <t>Sub-contractor</t>
  </si>
  <si>
    <t>Example:</t>
  </si>
  <si>
    <t>Salaries (per month)</t>
  </si>
  <si>
    <t>Somchai Sandee (Project Leader)</t>
  </si>
  <si>
    <t>Somying Jingjai (Data Analyst)</t>
  </si>
  <si>
    <t>Printer</t>
  </si>
  <si>
    <t>Legal support</t>
  </si>
  <si>
    <t>Per diem for field testing staff</t>
  </si>
  <si>
    <t>Subtotal</t>
  </si>
  <si>
    <t>Field testing</t>
  </si>
  <si>
    <t>Microscope</t>
  </si>
  <si>
    <t>Gloves</t>
  </si>
  <si>
    <t>GBP*</t>
  </si>
  <si>
    <t xml:space="preserve">*Exchange rate = </t>
  </si>
  <si>
    <t>THB/GBP</t>
  </si>
  <si>
    <t>Please fill the information in yellow part.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</si>
</sst>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* #,##0_-;\-* #,##0_-;_-* &quot;-&quot;_-;_-@_-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_-* #,##0_-;\-* #,##0_-;_-* &quot;-&quot;??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5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F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vertical="center"/>
    </xf>
    <xf numFmtId="0" fontId="7" fillId="0" borderId="11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1" xfId="57" applyFont="1" applyFill="1" applyBorder="1" applyAlignment="1">
      <alignment horizontal="center" vertical="center"/>
      <protection/>
    </xf>
    <xf numFmtId="0" fontId="7" fillId="32" borderId="12" xfId="57" applyFont="1" applyFill="1" applyBorder="1" applyAlignment="1">
      <alignment horizontal="center" vertical="center"/>
      <protection/>
    </xf>
    <xf numFmtId="0" fontId="7" fillId="32" borderId="12" xfId="0" applyFont="1" applyFill="1" applyBorder="1" applyAlignment="1">
      <alignment horizontal="center" vertical="center" wrapText="1"/>
    </xf>
    <xf numFmtId="0" fontId="7" fillId="0" borderId="11" xfId="57" applyFont="1" applyBorder="1" applyAlignment="1">
      <alignment horizontal="center" vertical="center" wrapText="1"/>
      <protection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57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57" applyFont="1" applyBorder="1" applyAlignment="1">
      <alignment horizontal="center" vertical="center"/>
      <protection/>
    </xf>
    <xf numFmtId="0" fontId="1" fillId="0" borderId="16" xfId="0" applyFont="1" applyBorder="1" applyAlignment="1">
      <alignment vertical="center"/>
    </xf>
    <xf numFmtId="0" fontId="1" fillId="32" borderId="16" xfId="0" applyFont="1" applyFill="1" applyBorder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171" fontId="1" fillId="32" borderId="18" xfId="42" applyFont="1" applyFill="1" applyBorder="1" applyAlignment="1">
      <alignment vertical="center"/>
    </xf>
    <xf numFmtId="171" fontId="1" fillId="32" borderId="17" xfId="42" applyFont="1" applyFill="1" applyBorder="1" applyAlignment="1">
      <alignment vertical="center"/>
    </xf>
    <xf numFmtId="171" fontId="1" fillId="0" borderId="18" xfId="42" applyFont="1" applyBorder="1" applyAlignment="1">
      <alignment vertical="center"/>
    </xf>
    <xf numFmtId="171" fontId="1" fillId="0" borderId="17" xfId="42" applyFont="1" applyBorder="1" applyAlignment="1">
      <alignment vertical="center"/>
    </xf>
    <xf numFmtId="171" fontId="1" fillId="32" borderId="19" xfId="42" applyFont="1" applyFill="1" applyBorder="1" applyAlignment="1">
      <alignment vertical="center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vertical="center" wrapText="1"/>
    </xf>
    <xf numFmtId="171" fontId="1" fillId="0" borderId="19" xfId="42" applyFont="1" applyBorder="1" applyAlignment="1">
      <alignment vertical="center"/>
    </xf>
    <xf numFmtId="0" fontId="1" fillId="32" borderId="17" xfId="0" applyFont="1" applyFill="1" applyBorder="1" applyAlignment="1">
      <alignment vertical="center" wrapText="1"/>
    </xf>
    <xf numFmtId="0" fontId="0" fillId="32" borderId="20" xfId="0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32" borderId="21" xfId="0" applyFont="1" applyFill="1" applyBorder="1" applyAlignment="1">
      <alignment horizontal="left" vertical="center" wrapText="1"/>
    </xf>
    <xf numFmtId="0" fontId="0" fillId="32" borderId="22" xfId="0" applyFont="1" applyFill="1" applyBorder="1" applyAlignment="1">
      <alignment horizontal="center" vertical="center" wrapText="1"/>
    </xf>
    <xf numFmtId="171" fontId="1" fillId="32" borderId="23" xfId="42" applyFont="1" applyFill="1" applyBorder="1" applyAlignment="1">
      <alignment vertical="center"/>
    </xf>
    <xf numFmtId="171" fontId="1" fillId="32" borderId="22" xfId="42" applyFont="1" applyFill="1" applyBorder="1" applyAlignment="1">
      <alignment vertical="center"/>
    </xf>
    <xf numFmtId="171" fontId="1" fillId="0" borderId="23" xfId="42" applyFont="1" applyBorder="1" applyAlignment="1">
      <alignment vertical="center"/>
    </xf>
    <xf numFmtId="171" fontId="1" fillId="0" borderId="22" xfId="42" applyFont="1" applyBorder="1" applyAlignment="1">
      <alignment vertical="center"/>
    </xf>
    <xf numFmtId="171" fontId="1" fillId="32" borderId="24" xfId="42" applyFont="1" applyFill="1" applyBorder="1" applyAlignment="1">
      <alignment vertical="center"/>
    </xf>
    <xf numFmtId="0" fontId="0" fillId="32" borderId="24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left" vertical="center" wrapText="1"/>
    </xf>
    <xf numFmtId="171" fontId="1" fillId="0" borderId="24" xfId="42" applyFont="1" applyBorder="1" applyAlignment="1">
      <alignment vertical="center"/>
    </xf>
    <xf numFmtId="0" fontId="0" fillId="32" borderId="22" xfId="0" applyFont="1" applyFill="1" applyBorder="1" applyAlignment="1">
      <alignment horizontal="left" vertical="center" wrapText="1"/>
    </xf>
    <xf numFmtId="0" fontId="0" fillId="32" borderId="22" xfId="0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71" fontId="1" fillId="0" borderId="23" xfId="42" applyFont="1" applyFill="1" applyBorder="1" applyAlignment="1">
      <alignment vertical="center"/>
    </xf>
    <xf numFmtId="171" fontId="1" fillId="0" borderId="22" xfId="42" applyFont="1" applyFill="1" applyBorder="1" applyAlignment="1">
      <alignment vertical="center"/>
    </xf>
    <xf numFmtId="171" fontId="1" fillId="0" borderId="24" xfId="42" applyFont="1" applyFill="1" applyBorder="1" applyAlignment="1">
      <alignment vertical="center"/>
    </xf>
    <xf numFmtId="171" fontId="0" fillId="32" borderId="22" xfId="42" applyFont="1" applyFill="1" applyBorder="1" applyAlignment="1">
      <alignment horizontal="center" vertical="center"/>
    </xf>
    <xf numFmtId="171" fontId="47" fillId="32" borderId="22" xfId="42" applyFont="1" applyFill="1" applyBorder="1" applyAlignment="1">
      <alignment vertical="center"/>
    </xf>
    <xf numFmtId="171" fontId="47" fillId="0" borderId="23" xfId="42" applyFont="1" applyFill="1" applyBorder="1" applyAlignment="1">
      <alignment vertical="center"/>
    </xf>
    <xf numFmtId="171" fontId="47" fillId="0" borderId="22" xfId="42" applyFont="1" applyFill="1" applyBorder="1" applyAlignment="1">
      <alignment vertical="center"/>
    </xf>
    <xf numFmtId="171" fontId="47" fillId="32" borderId="24" xfId="42" applyFont="1" applyFill="1" applyBorder="1" applyAlignment="1">
      <alignment vertical="center"/>
    </xf>
    <xf numFmtId="171" fontId="47" fillId="0" borderId="24" xfId="42" applyFont="1" applyFill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32" borderId="21" xfId="0" applyFont="1" applyFill="1" applyBorder="1" applyAlignment="1">
      <alignment horizontal="left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left" vertical="center" wrapText="1"/>
    </xf>
    <xf numFmtId="0" fontId="0" fillId="32" borderId="22" xfId="0" applyFont="1" applyFill="1" applyBorder="1" applyAlignment="1">
      <alignment horizontal="left" vertical="center" wrapText="1"/>
    </xf>
    <xf numFmtId="0" fontId="0" fillId="32" borderId="25" xfId="0" applyFill="1" applyBorder="1" applyAlignment="1">
      <alignment vertical="center" wrapText="1"/>
    </xf>
    <xf numFmtId="0" fontId="0" fillId="32" borderId="26" xfId="0" applyFill="1" applyBorder="1" applyAlignment="1">
      <alignment horizontal="center" vertical="center" wrapText="1"/>
    </xf>
    <xf numFmtId="171" fontId="1" fillId="0" borderId="26" xfId="42" applyFont="1" applyFill="1" applyBorder="1" applyAlignment="1">
      <alignment vertical="center"/>
    </xf>
    <xf numFmtId="171" fontId="1" fillId="32" borderId="10" xfId="42" applyFont="1" applyFill="1" applyBorder="1" applyAlignment="1">
      <alignment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 wrapText="1"/>
    </xf>
    <xf numFmtId="171" fontId="1" fillId="0" borderId="10" xfId="42" applyFont="1" applyFill="1" applyBorder="1" applyAlignment="1">
      <alignment vertical="center"/>
    </xf>
    <xf numFmtId="0" fontId="0" fillId="32" borderId="26" xfId="0" applyFill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32" borderId="27" xfId="0" applyFill="1" applyBorder="1" applyAlignment="1">
      <alignment vertical="center" wrapText="1"/>
    </xf>
    <xf numFmtId="0" fontId="0" fillId="32" borderId="28" xfId="0" applyFill="1" applyBorder="1" applyAlignment="1">
      <alignment horizontal="center" vertical="center" wrapText="1"/>
    </xf>
    <xf numFmtId="171" fontId="0" fillId="32" borderId="29" xfId="42" applyFont="1" applyFill="1" applyBorder="1" applyAlignment="1">
      <alignment vertical="center"/>
    </xf>
    <xf numFmtId="171" fontId="0" fillId="0" borderId="30" xfId="42" applyFont="1" applyBorder="1" applyAlignment="1">
      <alignment vertical="center"/>
    </xf>
    <xf numFmtId="171" fontId="0" fillId="0" borderId="29" xfId="42" applyFont="1" applyBorder="1" applyAlignment="1">
      <alignment vertical="center"/>
    </xf>
    <xf numFmtId="171" fontId="0" fillId="32" borderId="31" xfId="42" applyFont="1" applyFill="1" applyBorder="1" applyAlignment="1">
      <alignment vertical="center"/>
    </xf>
    <xf numFmtId="0" fontId="0" fillId="32" borderId="31" xfId="0" applyFill="1" applyBorder="1" applyAlignment="1">
      <alignment horizontal="center" vertical="center" wrapText="1"/>
    </xf>
    <xf numFmtId="0" fontId="0" fillId="32" borderId="30" xfId="0" applyFill="1" applyBorder="1" applyAlignment="1">
      <alignment vertical="center" wrapText="1"/>
    </xf>
    <xf numFmtId="171" fontId="0" fillId="0" borderId="31" xfId="42" applyFont="1" applyBorder="1" applyAlignment="1">
      <alignment vertical="center"/>
    </xf>
    <xf numFmtId="0" fontId="0" fillId="32" borderId="29" xfId="0" applyFill="1" applyBorder="1" applyAlignment="1">
      <alignment vertical="center" wrapText="1"/>
    </xf>
    <xf numFmtId="171" fontId="0" fillId="32" borderId="29" xfId="42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32" borderId="13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171" fontId="0" fillId="32" borderId="11" xfId="42" applyFont="1" applyFill="1" applyBorder="1" applyAlignment="1">
      <alignment vertical="center"/>
    </xf>
    <xf numFmtId="171" fontId="0" fillId="0" borderId="14" xfId="42" applyFont="1" applyBorder="1" applyAlignment="1">
      <alignment vertical="center"/>
    </xf>
    <xf numFmtId="171" fontId="0" fillId="0" borderId="11" xfId="42" applyFont="1" applyBorder="1" applyAlignment="1">
      <alignment vertical="center"/>
    </xf>
    <xf numFmtId="171" fontId="0" fillId="32" borderId="12" xfId="42" applyFont="1" applyFill="1" applyBorder="1" applyAlignment="1">
      <alignment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vertical="center" wrapText="1"/>
    </xf>
    <xf numFmtId="171" fontId="0" fillId="0" borderId="12" xfId="42" applyFont="1" applyBorder="1" applyAlignment="1">
      <alignment vertical="center"/>
    </xf>
    <xf numFmtId="0" fontId="1" fillId="32" borderId="11" xfId="0" applyFont="1" applyFill="1" applyBorder="1" applyAlignment="1">
      <alignment vertical="center" wrapText="1"/>
    </xf>
    <xf numFmtId="171" fontId="0" fillId="32" borderId="11" xfId="42" applyFont="1" applyFill="1" applyBorder="1" applyAlignment="1">
      <alignment horizontal="center" vertical="center"/>
    </xf>
    <xf numFmtId="171" fontId="1" fillId="0" borderId="0" xfId="42" applyFont="1" applyAlignment="1">
      <alignment vertical="center"/>
    </xf>
    <xf numFmtId="171" fontId="0" fillId="0" borderId="0" xfId="42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32" borderId="16" xfId="0" applyFont="1" applyFill="1" applyBorder="1" applyAlignment="1">
      <alignment vertical="center" wrapText="1"/>
    </xf>
    <xf numFmtId="171" fontId="5" fillId="32" borderId="16" xfId="42" applyFont="1" applyFill="1" applyBorder="1" applyAlignment="1">
      <alignment vertical="center" wrapText="1"/>
    </xf>
    <xf numFmtId="0" fontId="5" fillId="32" borderId="17" xfId="0" applyFont="1" applyFill="1" applyBorder="1" applyAlignment="1">
      <alignment horizontal="center" vertical="center" wrapText="1"/>
    </xf>
    <xf numFmtId="171" fontId="5" fillId="32" borderId="18" xfId="42" applyFont="1" applyFill="1" applyBorder="1" applyAlignment="1">
      <alignment vertical="center"/>
    </xf>
    <xf numFmtId="171" fontId="8" fillId="32" borderId="17" xfId="42" applyFont="1" applyFill="1" applyBorder="1" applyAlignment="1">
      <alignment vertical="center"/>
    </xf>
    <xf numFmtId="171" fontId="8" fillId="0" borderId="18" xfId="42" applyFont="1" applyBorder="1" applyAlignment="1">
      <alignment vertical="center"/>
    </xf>
    <xf numFmtId="171" fontId="8" fillId="0" borderId="17" xfId="42" applyFont="1" applyBorder="1" applyAlignment="1">
      <alignment vertical="center"/>
    </xf>
    <xf numFmtId="171" fontId="8" fillId="0" borderId="19" xfId="42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32" borderId="25" xfId="0" applyFont="1" applyFill="1" applyBorder="1" applyAlignment="1">
      <alignment vertical="center" wrapText="1"/>
    </xf>
    <xf numFmtId="171" fontId="5" fillId="32" borderId="25" xfId="42" applyFont="1" applyFill="1" applyBorder="1" applyAlignment="1">
      <alignment vertical="center" wrapText="1"/>
    </xf>
    <xf numFmtId="0" fontId="5" fillId="32" borderId="26" xfId="0" applyFont="1" applyFill="1" applyBorder="1" applyAlignment="1">
      <alignment horizontal="center" vertical="center" wrapText="1"/>
    </xf>
    <xf numFmtId="171" fontId="5" fillId="32" borderId="0" xfId="42" applyFont="1" applyFill="1" applyBorder="1" applyAlignment="1">
      <alignment vertical="center"/>
    </xf>
    <xf numFmtId="171" fontId="8" fillId="32" borderId="26" xfId="42" applyFont="1" applyFill="1" applyBorder="1" applyAlignment="1">
      <alignment vertical="center"/>
    </xf>
    <xf numFmtId="171" fontId="8" fillId="0" borderId="0" xfId="42" applyFont="1" applyBorder="1" applyAlignment="1">
      <alignment vertical="center"/>
    </xf>
    <xf numFmtId="171" fontId="8" fillId="0" borderId="26" xfId="42" applyFont="1" applyBorder="1" applyAlignment="1">
      <alignment vertical="center"/>
    </xf>
    <xf numFmtId="171" fontId="8" fillId="0" borderId="10" xfId="42" applyFont="1" applyBorder="1" applyAlignment="1">
      <alignment vertical="center"/>
    </xf>
    <xf numFmtId="0" fontId="3" fillId="32" borderId="13" xfId="0" applyFont="1" applyFill="1" applyBorder="1" applyAlignment="1">
      <alignment horizontal="left" vertical="center" wrapText="1"/>
    </xf>
    <xf numFmtId="171" fontId="5" fillId="32" borderId="13" xfId="42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 wrapText="1"/>
    </xf>
    <xf numFmtId="171" fontId="8" fillId="32" borderId="14" xfId="42" applyFont="1" applyFill="1" applyBorder="1" applyAlignment="1">
      <alignment vertical="center"/>
    </xf>
    <xf numFmtId="171" fontId="8" fillId="32" borderId="11" xfId="42" applyFont="1" applyFill="1" applyBorder="1" applyAlignment="1">
      <alignment vertical="center"/>
    </xf>
    <xf numFmtId="171" fontId="8" fillId="0" borderId="14" xfId="42" applyFont="1" applyBorder="1" applyAlignment="1">
      <alignment vertical="center"/>
    </xf>
    <xf numFmtId="171" fontId="8" fillId="0" borderId="11" xfId="42" applyFont="1" applyBorder="1" applyAlignment="1">
      <alignment vertical="center"/>
    </xf>
    <xf numFmtId="171" fontId="8" fillId="0" borderId="12" xfId="42" applyFont="1" applyBorder="1" applyAlignment="1">
      <alignment vertical="center"/>
    </xf>
    <xf numFmtId="0" fontId="3" fillId="32" borderId="16" xfId="0" applyFont="1" applyFill="1" applyBorder="1" applyAlignment="1">
      <alignment horizontal="left" vertical="center" wrapText="1"/>
    </xf>
    <xf numFmtId="171" fontId="5" fillId="32" borderId="16" xfId="42" applyFont="1" applyFill="1" applyBorder="1" applyAlignment="1">
      <alignment horizontal="left" vertical="center" wrapText="1"/>
    </xf>
    <xf numFmtId="171" fontId="8" fillId="32" borderId="18" xfId="42" applyFont="1" applyFill="1" applyBorder="1" applyAlignment="1">
      <alignment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left" vertical="center" wrapText="1"/>
    </xf>
    <xf numFmtId="171" fontId="8" fillId="32" borderId="19" xfId="42" applyFont="1" applyFill="1" applyBorder="1" applyAlignment="1">
      <alignment vertical="center"/>
    </xf>
    <xf numFmtId="0" fontId="5" fillId="32" borderId="17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vertical="center"/>
    </xf>
    <xf numFmtId="0" fontId="3" fillId="32" borderId="21" xfId="0" applyFont="1" applyFill="1" applyBorder="1" applyAlignment="1">
      <alignment horizontal="left" vertical="center" wrapText="1"/>
    </xf>
    <xf numFmtId="171" fontId="5" fillId="32" borderId="21" xfId="42" applyFont="1" applyFill="1" applyBorder="1" applyAlignment="1">
      <alignment horizontal="left" vertical="center" wrapText="1"/>
    </xf>
    <xf numFmtId="0" fontId="5" fillId="32" borderId="22" xfId="0" applyFont="1" applyFill="1" applyBorder="1" applyAlignment="1">
      <alignment horizontal="center" vertical="center" wrapText="1"/>
    </xf>
    <xf numFmtId="171" fontId="8" fillId="32" borderId="23" xfId="42" applyFont="1" applyFill="1" applyBorder="1" applyAlignment="1">
      <alignment vertical="center"/>
    </xf>
    <xf numFmtId="171" fontId="8" fillId="32" borderId="22" xfId="42" applyFont="1" applyFill="1" applyBorder="1" applyAlignment="1">
      <alignment vertical="center"/>
    </xf>
    <xf numFmtId="171" fontId="8" fillId="0" borderId="23" xfId="42" applyFont="1" applyFill="1" applyBorder="1" applyAlignment="1">
      <alignment vertical="center"/>
    </xf>
    <xf numFmtId="171" fontId="8" fillId="0" borderId="22" xfId="42" applyFont="1" applyFill="1" applyBorder="1" applyAlignment="1">
      <alignment vertical="center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left" vertical="center" wrapText="1"/>
    </xf>
    <xf numFmtId="171" fontId="8" fillId="32" borderId="24" xfId="42" applyFont="1" applyFill="1" applyBorder="1" applyAlignment="1">
      <alignment vertical="center"/>
    </xf>
    <xf numFmtId="171" fontId="8" fillId="0" borderId="24" xfId="42" applyFont="1" applyFill="1" applyBorder="1" applyAlignment="1">
      <alignment vertical="center"/>
    </xf>
    <xf numFmtId="171" fontId="5" fillId="32" borderId="22" xfId="42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left" vertical="center" wrapText="1"/>
    </xf>
    <xf numFmtId="171" fontId="49" fillId="32" borderId="22" xfId="42" applyFont="1" applyFill="1" applyBorder="1" applyAlignment="1">
      <alignment vertical="center"/>
    </xf>
    <xf numFmtId="171" fontId="49" fillId="0" borderId="23" xfId="42" applyFont="1" applyFill="1" applyBorder="1" applyAlignment="1">
      <alignment vertical="center"/>
    </xf>
    <xf numFmtId="171" fontId="49" fillId="0" borderId="22" xfId="42" applyFont="1" applyFill="1" applyBorder="1" applyAlignment="1">
      <alignment vertical="center"/>
    </xf>
    <xf numFmtId="171" fontId="49" fillId="32" borderId="24" xfId="42" applyFont="1" applyFill="1" applyBorder="1" applyAlignment="1">
      <alignment vertical="center"/>
    </xf>
    <xf numFmtId="171" fontId="49" fillId="0" borderId="24" xfId="42" applyFont="1" applyFill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171" fontId="8" fillId="0" borderId="26" xfId="42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171" fontId="8" fillId="0" borderId="10" xfId="42" applyFont="1" applyFill="1" applyBorder="1" applyAlignment="1">
      <alignment vertical="center"/>
    </xf>
    <xf numFmtId="171" fontId="8" fillId="32" borderId="10" xfId="42" applyFont="1" applyFill="1" applyBorder="1" applyAlignment="1">
      <alignment vertical="center"/>
    </xf>
    <xf numFmtId="0" fontId="5" fillId="32" borderId="26" xfId="0" applyFont="1" applyFill="1" applyBorder="1" applyAlignment="1">
      <alignment vertical="center" wrapText="1"/>
    </xf>
    <xf numFmtId="171" fontId="8" fillId="0" borderId="0" xfId="42" applyFont="1" applyFill="1" applyBorder="1" applyAlignment="1">
      <alignment vertical="center"/>
    </xf>
    <xf numFmtId="171" fontId="8" fillId="32" borderId="28" xfId="42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3" fillId="32" borderId="27" xfId="0" applyFont="1" applyFill="1" applyBorder="1" applyAlignment="1">
      <alignment vertical="center" wrapText="1"/>
    </xf>
    <xf numFmtId="171" fontId="5" fillId="32" borderId="27" xfId="42" applyFont="1" applyFill="1" applyBorder="1" applyAlignment="1">
      <alignment vertical="center" wrapText="1"/>
    </xf>
    <xf numFmtId="0" fontId="5" fillId="32" borderId="28" xfId="0" applyFont="1" applyFill="1" applyBorder="1" applyAlignment="1">
      <alignment horizontal="center" vertical="center" wrapText="1"/>
    </xf>
    <xf numFmtId="171" fontId="5" fillId="32" borderId="30" xfId="42" applyFont="1" applyFill="1" applyBorder="1" applyAlignment="1">
      <alignment vertical="center"/>
    </xf>
    <xf numFmtId="171" fontId="5" fillId="32" borderId="29" xfId="42" applyFont="1" applyFill="1" applyBorder="1" applyAlignment="1">
      <alignment vertical="center"/>
    </xf>
    <xf numFmtId="171" fontId="5" fillId="0" borderId="30" xfId="42" applyFont="1" applyBorder="1" applyAlignment="1">
      <alignment vertical="center"/>
    </xf>
    <xf numFmtId="171" fontId="5" fillId="0" borderId="29" xfId="42" applyFont="1" applyBorder="1" applyAlignment="1">
      <alignment vertical="center"/>
    </xf>
    <xf numFmtId="171" fontId="5" fillId="32" borderId="32" xfId="42" applyFont="1" applyFill="1" applyBorder="1" applyAlignment="1">
      <alignment vertical="center"/>
    </xf>
    <xf numFmtId="0" fontId="5" fillId="32" borderId="31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vertical="center" wrapText="1"/>
    </xf>
    <xf numFmtId="171" fontId="5" fillId="32" borderId="31" xfId="42" applyFont="1" applyFill="1" applyBorder="1" applyAlignment="1">
      <alignment vertical="center"/>
    </xf>
    <xf numFmtId="171" fontId="5" fillId="0" borderId="31" xfId="42" applyFont="1" applyBorder="1" applyAlignment="1">
      <alignment vertical="center"/>
    </xf>
    <xf numFmtId="0" fontId="5" fillId="32" borderId="29" xfId="0" applyFont="1" applyFill="1" applyBorder="1" applyAlignment="1">
      <alignment vertical="center" wrapText="1"/>
    </xf>
    <xf numFmtId="171" fontId="5" fillId="32" borderId="29" xfId="42" applyFont="1" applyFill="1" applyBorder="1" applyAlignment="1">
      <alignment horizontal="center" vertical="center"/>
    </xf>
    <xf numFmtId="171" fontId="8" fillId="32" borderId="13" xfId="42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1" fontId="7" fillId="0" borderId="0" xfId="42" applyFont="1" applyAlignment="1">
      <alignment vertical="center"/>
    </xf>
    <xf numFmtId="171" fontId="3" fillId="0" borderId="0" xfId="42" applyFont="1" applyAlignment="1">
      <alignment horizontal="center" vertical="center"/>
    </xf>
    <xf numFmtId="0" fontId="3" fillId="32" borderId="27" xfId="0" applyFont="1" applyFill="1" applyBorder="1" applyAlignment="1">
      <alignment horizontal="left" vertical="center" wrapText="1"/>
    </xf>
    <xf numFmtId="171" fontId="5" fillId="32" borderId="27" xfId="42" applyFont="1" applyFill="1" applyBorder="1" applyAlignment="1">
      <alignment horizontal="left" vertical="center" wrapText="1"/>
    </xf>
    <xf numFmtId="0" fontId="5" fillId="32" borderId="29" xfId="0" applyFont="1" applyFill="1" applyBorder="1" applyAlignment="1">
      <alignment horizontal="center" vertical="center" wrapText="1"/>
    </xf>
    <xf numFmtId="171" fontId="8" fillId="32" borderId="30" xfId="42" applyFont="1" applyFill="1" applyBorder="1" applyAlignment="1">
      <alignment vertical="center"/>
    </xf>
    <xf numFmtId="171" fontId="8" fillId="32" borderId="29" xfId="42" applyFont="1" applyFill="1" applyBorder="1" applyAlignment="1">
      <alignment vertical="center"/>
    </xf>
    <xf numFmtId="171" fontId="8" fillId="0" borderId="30" xfId="42" applyFont="1" applyFill="1" applyBorder="1" applyAlignment="1">
      <alignment vertical="center"/>
    </xf>
    <xf numFmtId="171" fontId="8" fillId="0" borderId="29" xfId="42" applyFont="1" applyFill="1" applyBorder="1" applyAlignment="1">
      <alignment vertical="center"/>
    </xf>
    <xf numFmtId="0" fontId="5" fillId="32" borderId="30" xfId="0" applyFont="1" applyFill="1" applyBorder="1" applyAlignment="1">
      <alignment horizontal="left" vertical="center" wrapText="1"/>
    </xf>
    <xf numFmtId="171" fontId="8" fillId="32" borderId="31" xfId="42" applyFont="1" applyFill="1" applyBorder="1" applyAlignment="1">
      <alignment vertical="center"/>
    </xf>
    <xf numFmtId="171" fontId="8" fillId="0" borderId="31" xfId="42" applyFont="1" applyFill="1" applyBorder="1" applyAlignment="1">
      <alignment vertical="center"/>
    </xf>
    <xf numFmtId="171" fontId="8" fillId="0" borderId="18" xfId="42" applyFont="1" applyFill="1" applyBorder="1" applyAlignment="1">
      <alignment vertical="center"/>
    </xf>
    <xf numFmtId="171" fontId="8" fillId="0" borderId="17" xfId="42" applyFont="1" applyFill="1" applyBorder="1" applyAlignment="1">
      <alignment vertical="center"/>
    </xf>
    <xf numFmtId="171" fontId="8" fillId="0" borderId="19" xfId="42" applyFont="1" applyFill="1" applyBorder="1" applyAlignment="1">
      <alignment vertical="center"/>
    </xf>
    <xf numFmtId="171" fontId="5" fillId="32" borderId="17" xfId="42" applyFont="1" applyFill="1" applyBorder="1" applyAlignment="1">
      <alignment horizontal="center" vertical="center"/>
    </xf>
    <xf numFmtId="171" fontId="8" fillId="0" borderId="14" xfId="42" applyFont="1" applyFill="1" applyBorder="1" applyAlignment="1">
      <alignment vertical="center"/>
    </xf>
    <xf numFmtId="171" fontId="8" fillId="0" borderId="11" xfId="42" applyFont="1" applyFill="1" applyBorder="1" applyAlignment="1">
      <alignment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left" vertical="center" wrapText="1"/>
    </xf>
    <xf numFmtId="171" fontId="8" fillId="32" borderId="12" xfId="42" applyFont="1" applyFill="1" applyBorder="1" applyAlignment="1">
      <alignment vertical="center"/>
    </xf>
    <xf numFmtId="171" fontId="8" fillId="0" borderId="12" xfId="42" applyFont="1" applyFill="1" applyBorder="1" applyAlignment="1">
      <alignment vertical="center"/>
    </xf>
    <xf numFmtId="0" fontId="5" fillId="32" borderId="11" xfId="0" applyFont="1" applyFill="1" applyBorder="1" applyAlignment="1">
      <alignment horizontal="left" vertical="center" wrapText="1"/>
    </xf>
    <xf numFmtId="171" fontId="8" fillId="32" borderId="13" xfId="42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7" fillId="32" borderId="14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vertical="center"/>
    </xf>
    <xf numFmtId="0" fontId="3" fillId="32" borderId="3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3" fillId="32" borderId="18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 wrapText="1"/>
    </xf>
    <xf numFmtId="0" fontId="3" fillId="32" borderId="34" xfId="0" applyFont="1" applyFill="1" applyBorder="1" applyAlignment="1">
      <alignment horizontal="left" vertical="center" wrapText="1"/>
    </xf>
    <xf numFmtId="171" fontId="5" fillId="32" borderId="34" xfId="42" applyFont="1" applyFill="1" applyBorder="1" applyAlignment="1">
      <alignment horizontal="left" vertical="center" wrapText="1"/>
    </xf>
    <xf numFmtId="0" fontId="5" fillId="32" borderId="33" xfId="0" applyFont="1" applyFill="1" applyBorder="1" applyAlignment="1">
      <alignment horizontal="center" vertical="center" wrapText="1"/>
    </xf>
    <xf numFmtId="171" fontId="8" fillId="32" borderId="35" xfId="42" applyFont="1" applyFill="1" applyBorder="1" applyAlignment="1">
      <alignment vertical="center"/>
    </xf>
    <xf numFmtId="171" fontId="8" fillId="32" borderId="33" xfId="42" applyFont="1" applyFill="1" applyBorder="1" applyAlignment="1">
      <alignment vertical="center"/>
    </xf>
    <xf numFmtId="171" fontId="8" fillId="0" borderId="35" xfId="42" applyFont="1" applyFill="1" applyBorder="1" applyAlignment="1">
      <alignment vertical="center"/>
    </xf>
    <xf numFmtId="171" fontId="8" fillId="0" borderId="33" xfId="42" applyFont="1" applyFill="1" applyBorder="1" applyAlignment="1">
      <alignment vertical="center"/>
    </xf>
    <xf numFmtId="0" fontId="5" fillId="32" borderId="36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left" vertical="center" wrapText="1"/>
    </xf>
    <xf numFmtId="171" fontId="8" fillId="32" borderId="36" xfId="42" applyFont="1" applyFill="1" applyBorder="1" applyAlignment="1">
      <alignment vertical="center"/>
    </xf>
    <xf numFmtId="171" fontId="8" fillId="0" borderId="36" xfId="42" applyFont="1" applyFill="1" applyBorder="1" applyAlignment="1">
      <alignment vertical="center"/>
    </xf>
    <xf numFmtId="0" fontId="5" fillId="32" borderId="33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5" fillId="32" borderId="29" xfId="0" applyFont="1" applyFill="1" applyBorder="1" applyAlignment="1">
      <alignment horizontal="left" vertical="center" wrapText="1"/>
    </xf>
    <xf numFmtId="171" fontId="8" fillId="32" borderId="11" xfId="0" applyNumberFormat="1" applyFont="1" applyFill="1" applyBorder="1" applyAlignment="1">
      <alignment horizontal="left" vertical="center" wrapText="1"/>
    </xf>
    <xf numFmtId="0" fontId="8" fillId="32" borderId="14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171" fontId="8" fillId="32" borderId="11" xfId="42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171" fontId="5" fillId="32" borderId="23" xfId="42" applyFont="1" applyFill="1" applyBorder="1" applyAlignment="1">
      <alignment vertical="center"/>
    </xf>
    <xf numFmtId="0" fontId="3" fillId="32" borderId="29" xfId="0" applyFont="1" applyFill="1" applyBorder="1" applyAlignment="1">
      <alignment horizontal="left" vertical="center" wrapText="1"/>
    </xf>
    <xf numFmtId="2" fontId="5" fillId="32" borderId="31" xfId="0" applyNumberFormat="1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32" borderId="0" xfId="0" applyFont="1" applyFill="1" applyBorder="1" applyAlignment="1">
      <alignment horizontal="left" vertical="center" wrapText="1"/>
    </xf>
    <xf numFmtId="171" fontId="49" fillId="32" borderId="29" xfId="42" applyFont="1" applyFill="1" applyBorder="1" applyAlignment="1">
      <alignment vertical="center"/>
    </xf>
    <xf numFmtId="171" fontId="49" fillId="0" borderId="30" xfId="42" applyFont="1" applyFill="1" applyBorder="1" applyAlignment="1">
      <alignment vertical="center"/>
    </xf>
    <xf numFmtId="171" fontId="49" fillId="0" borderId="29" xfId="42" applyFont="1" applyFill="1" applyBorder="1" applyAlignment="1">
      <alignment vertical="center"/>
    </xf>
    <xf numFmtId="171" fontId="49" fillId="32" borderId="31" xfId="42" applyFont="1" applyFill="1" applyBorder="1" applyAlignment="1">
      <alignment vertical="center"/>
    </xf>
    <xf numFmtId="171" fontId="49" fillId="0" borderId="31" xfId="42" applyFont="1" applyFill="1" applyBorder="1" applyAlignment="1">
      <alignment vertical="center"/>
    </xf>
    <xf numFmtId="171" fontId="49" fillId="32" borderId="17" xfId="42" applyFont="1" applyFill="1" applyBorder="1" applyAlignment="1">
      <alignment vertical="center"/>
    </xf>
    <xf numFmtId="171" fontId="49" fillId="0" borderId="18" xfId="42" applyFont="1" applyFill="1" applyBorder="1" applyAlignment="1">
      <alignment vertical="center"/>
    </xf>
    <xf numFmtId="171" fontId="49" fillId="0" borderId="17" xfId="42" applyFont="1" applyFill="1" applyBorder="1" applyAlignment="1">
      <alignment vertical="center"/>
    </xf>
    <xf numFmtId="171" fontId="49" fillId="32" borderId="19" xfId="42" applyFont="1" applyFill="1" applyBorder="1" applyAlignment="1">
      <alignment vertical="center"/>
    </xf>
    <xf numFmtId="171" fontId="49" fillId="0" borderId="19" xfId="42" applyFont="1" applyFill="1" applyBorder="1" applyAlignment="1">
      <alignment vertical="center"/>
    </xf>
    <xf numFmtId="171" fontId="5" fillId="32" borderId="16" xfId="42" applyFont="1" applyFill="1" applyBorder="1" applyAlignment="1">
      <alignment horizontal="right" vertical="center" wrapText="1"/>
    </xf>
    <xf numFmtId="171" fontId="5" fillId="32" borderId="25" xfId="42" applyFont="1" applyFill="1" applyBorder="1" applyAlignment="1">
      <alignment horizontal="right" vertical="center" wrapText="1"/>
    </xf>
    <xf numFmtId="171" fontId="8" fillId="32" borderId="13" xfId="42" applyFont="1" applyFill="1" applyBorder="1" applyAlignment="1">
      <alignment horizontal="right" vertical="center" wrapText="1"/>
    </xf>
    <xf numFmtId="171" fontId="5" fillId="32" borderId="27" xfId="42" applyFont="1" applyFill="1" applyBorder="1" applyAlignment="1">
      <alignment horizontal="right" vertical="center" wrapText="1"/>
    </xf>
    <xf numFmtId="171" fontId="0" fillId="0" borderId="0" xfId="42" applyFont="1" applyAlignment="1">
      <alignment horizontal="right" vertical="center" wrapText="1"/>
    </xf>
    <xf numFmtId="171" fontId="6" fillId="0" borderId="0" xfId="42" applyFont="1" applyAlignment="1">
      <alignment horizontal="right" vertical="center" wrapText="1"/>
    </xf>
    <xf numFmtId="171" fontId="1" fillId="0" borderId="0" xfId="42" applyFont="1" applyAlignment="1">
      <alignment horizontal="right" vertical="center" wrapText="1"/>
    </xf>
    <xf numFmtId="171" fontId="7" fillId="32" borderId="11" xfId="42" applyFont="1" applyFill="1" applyBorder="1" applyAlignment="1">
      <alignment horizontal="right" vertical="center" wrapText="1"/>
    </xf>
    <xf numFmtId="171" fontId="1" fillId="32" borderId="17" xfId="42" applyFont="1" applyFill="1" applyBorder="1" applyAlignment="1">
      <alignment horizontal="right" vertical="center" wrapText="1"/>
    </xf>
    <xf numFmtId="171" fontId="0" fillId="32" borderId="22" xfId="42" applyFont="1" applyFill="1" applyBorder="1" applyAlignment="1">
      <alignment horizontal="right" vertical="center" wrapText="1"/>
    </xf>
    <xf numFmtId="171" fontId="0" fillId="32" borderId="22" xfId="42" applyFont="1" applyFill="1" applyBorder="1" applyAlignment="1">
      <alignment horizontal="right" vertical="center" wrapText="1"/>
    </xf>
    <xf numFmtId="171" fontId="0" fillId="32" borderId="26" xfId="42" applyFont="1" applyFill="1" applyBorder="1" applyAlignment="1">
      <alignment horizontal="right" vertical="center" wrapText="1"/>
    </xf>
    <xf numFmtId="171" fontId="0" fillId="32" borderId="29" xfId="42" applyFont="1" applyFill="1" applyBorder="1" applyAlignment="1">
      <alignment horizontal="right" vertical="center" wrapText="1"/>
    </xf>
    <xf numFmtId="171" fontId="1" fillId="32" borderId="11" xfId="42" applyFont="1" applyFill="1" applyBorder="1" applyAlignment="1">
      <alignment horizontal="right" vertical="center" wrapText="1"/>
    </xf>
    <xf numFmtId="171" fontId="1" fillId="0" borderId="0" xfId="42" applyFont="1" applyBorder="1" applyAlignment="1">
      <alignment horizontal="right" vertical="center" wrapText="1"/>
    </xf>
    <xf numFmtId="171" fontId="0" fillId="0" borderId="0" xfId="42" applyFont="1" applyBorder="1" applyAlignment="1">
      <alignment horizontal="right" vertical="center" wrapText="1"/>
    </xf>
    <xf numFmtId="171" fontId="5" fillId="32" borderId="17" xfId="42" applyFont="1" applyFill="1" applyBorder="1" applyAlignment="1">
      <alignment horizontal="right" vertical="center" wrapText="1"/>
    </xf>
    <xf numFmtId="171" fontId="8" fillId="32" borderId="11" xfId="42" applyFont="1" applyFill="1" applyBorder="1" applyAlignment="1">
      <alignment horizontal="right" vertical="center" wrapText="1"/>
    </xf>
    <xf numFmtId="171" fontId="5" fillId="32" borderId="33" xfId="42" applyFont="1" applyFill="1" applyBorder="1" applyAlignment="1">
      <alignment horizontal="right" vertical="center" wrapText="1"/>
    </xf>
    <xf numFmtId="171" fontId="5" fillId="32" borderId="29" xfId="42" applyFont="1" applyFill="1" applyBorder="1" applyAlignment="1">
      <alignment horizontal="right" vertical="center" wrapText="1"/>
    </xf>
    <xf numFmtId="171" fontId="5" fillId="32" borderId="11" xfId="42" applyFont="1" applyFill="1" applyBorder="1" applyAlignment="1">
      <alignment horizontal="right" vertical="center" wrapText="1"/>
    </xf>
    <xf numFmtId="171" fontId="5" fillId="32" borderId="22" xfId="42" applyFont="1" applyFill="1" applyBorder="1" applyAlignment="1">
      <alignment horizontal="right" vertical="center" wrapText="1"/>
    </xf>
    <xf numFmtId="171" fontId="5" fillId="32" borderId="26" xfId="42" applyFont="1" applyFill="1" applyBorder="1" applyAlignment="1">
      <alignment horizontal="right" vertical="center" wrapText="1"/>
    </xf>
    <xf numFmtId="171" fontId="3" fillId="0" borderId="0" xfId="42" applyFont="1" applyAlignment="1">
      <alignment horizontal="right" vertical="center" wrapText="1"/>
    </xf>
    <xf numFmtId="171" fontId="50" fillId="32" borderId="11" xfId="42" applyFont="1" applyFill="1" applyBorder="1" applyAlignment="1">
      <alignment vertical="center"/>
    </xf>
    <xf numFmtId="171" fontId="50" fillId="0" borderId="14" xfId="42" applyFont="1" applyFill="1" applyBorder="1" applyAlignment="1">
      <alignment vertical="center"/>
    </xf>
    <xf numFmtId="171" fontId="50" fillId="0" borderId="11" xfId="42" applyFont="1" applyFill="1" applyBorder="1" applyAlignment="1">
      <alignment vertical="center"/>
    </xf>
    <xf numFmtId="171" fontId="50" fillId="32" borderId="12" xfId="42" applyFont="1" applyFill="1" applyBorder="1" applyAlignment="1">
      <alignment vertical="center"/>
    </xf>
    <xf numFmtId="171" fontId="50" fillId="0" borderId="12" xfId="42" applyFont="1" applyFill="1" applyBorder="1" applyAlignment="1">
      <alignment vertical="center"/>
    </xf>
    <xf numFmtId="0" fontId="0" fillId="0" borderId="0" xfId="0" applyFont="1" applyAlignment="1">
      <alignment vertical="center"/>
    </xf>
    <xf numFmtId="171" fontId="0" fillId="32" borderId="22" xfId="42" applyFont="1" applyFill="1" applyBorder="1" applyAlignment="1">
      <alignment vertical="center"/>
    </xf>
    <xf numFmtId="171" fontId="0" fillId="32" borderId="29" xfId="42" applyFont="1" applyFill="1" applyBorder="1" applyAlignment="1">
      <alignment vertical="center"/>
    </xf>
    <xf numFmtId="171" fontId="0" fillId="32" borderId="11" xfId="42" applyFont="1" applyFill="1" applyBorder="1" applyAlignment="1">
      <alignment vertical="center"/>
    </xf>
    <xf numFmtId="171" fontId="5" fillId="32" borderId="22" xfId="42" applyFont="1" applyFill="1" applyBorder="1" applyAlignment="1">
      <alignment vertical="center"/>
    </xf>
    <xf numFmtId="171" fontId="5" fillId="32" borderId="17" xfId="42" applyFont="1" applyFill="1" applyBorder="1" applyAlignment="1">
      <alignment vertical="center"/>
    </xf>
    <xf numFmtId="171" fontId="0" fillId="32" borderId="23" xfId="42" applyFont="1" applyFill="1" applyBorder="1" applyAlignment="1">
      <alignment vertical="center"/>
    </xf>
    <xf numFmtId="171" fontId="0" fillId="32" borderId="30" xfId="42" applyFont="1" applyFill="1" applyBorder="1" applyAlignment="1">
      <alignment vertical="center"/>
    </xf>
    <xf numFmtId="171" fontId="0" fillId="32" borderId="14" xfId="42" applyFont="1" applyFill="1" applyBorder="1" applyAlignment="1">
      <alignment vertical="center"/>
    </xf>
    <xf numFmtId="171" fontId="49" fillId="32" borderId="16" xfId="42" applyFont="1" applyFill="1" applyBorder="1" applyAlignment="1">
      <alignment vertical="center"/>
    </xf>
    <xf numFmtId="171" fontId="49" fillId="32" borderId="33" xfId="42" applyFont="1" applyFill="1" applyBorder="1" applyAlignment="1">
      <alignment vertical="center"/>
    </xf>
    <xf numFmtId="171" fontId="3" fillId="32" borderId="31" xfId="42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71" fontId="8" fillId="32" borderId="11" xfId="42" applyFont="1" applyFill="1" applyBorder="1" applyAlignment="1">
      <alignment vertical="center" wrapText="1"/>
    </xf>
    <xf numFmtId="0" fontId="1" fillId="0" borderId="37" xfId="0" applyFont="1" applyBorder="1" applyAlignment="1">
      <alignment vertical="center"/>
    </xf>
    <xf numFmtId="0" fontId="0" fillId="32" borderId="33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14" xfId="57" applyFont="1" applyFill="1" applyBorder="1" applyAlignment="1">
      <alignment horizontal="center" vertical="center"/>
      <protection/>
    </xf>
    <xf numFmtId="0" fontId="7" fillId="32" borderId="13" xfId="57" applyFont="1" applyFill="1" applyBorder="1" applyAlignment="1">
      <alignment horizontal="center" vertical="center"/>
      <protection/>
    </xf>
    <xf numFmtId="0" fontId="7" fillId="32" borderId="12" xfId="57" applyFont="1" applyFill="1" applyBorder="1" applyAlignment="1">
      <alignment horizontal="center" vertical="center"/>
      <protection/>
    </xf>
    <xf numFmtId="0" fontId="1" fillId="0" borderId="13" xfId="57" applyFont="1" applyBorder="1" applyAlignment="1">
      <alignment horizontal="center" vertical="center"/>
      <protection/>
    </xf>
    <xf numFmtId="0" fontId="1" fillId="0" borderId="14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13" xfId="57" applyFont="1" applyFill="1" applyBorder="1" applyAlignment="1">
      <alignment horizontal="center" vertical="center"/>
      <protection/>
    </xf>
    <xf numFmtId="0" fontId="1" fillId="0" borderId="14" xfId="57" applyFont="1" applyFill="1" applyBorder="1" applyAlignment="1">
      <alignment horizontal="center" vertical="center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1" fillId="0" borderId="14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71" fontId="8" fillId="32" borderId="11" xfId="0" applyNumberFormat="1" applyFont="1" applyFill="1" applyBorder="1" applyAlignment="1">
      <alignment horizontal="center" vertical="center"/>
    </xf>
    <xf numFmtId="171" fontId="5" fillId="32" borderId="20" xfId="0" applyNumberFormat="1" applyFont="1" applyFill="1" applyBorder="1" applyAlignment="1">
      <alignment horizontal="center" vertical="center"/>
    </xf>
    <xf numFmtId="171" fontId="8" fillId="32" borderId="32" xfId="0" applyNumberFormat="1" applyFont="1" applyFill="1" applyBorder="1" applyAlignment="1">
      <alignment horizontal="center" vertical="center"/>
    </xf>
    <xf numFmtId="171" fontId="5" fillId="32" borderId="22" xfId="0" applyNumberFormat="1" applyFont="1" applyFill="1" applyBorder="1" applyAlignment="1">
      <alignment horizontal="center" vertical="center"/>
    </xf>
    <xf numFmtId="171" fontId="5" fillId="32" borderId="29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171" fontId="5" fillId="32" borderId="26" xfId="0" applyNumberFormat="1" applyFont="1" applyFill="1" applyBorder="1" applyAlignment="1">
      <alignment horizontal="center" vertical="center"/>
    </xf>
    <xf numFmtId="171" fontId="5" fillId="32" borderId="20" xfId="42" applyFont="1" applyFill="1" applyBorder="1" applyAlignment="1">
      <alignment horizontal="center" vertical="center"/>
    </xf>
    <xf numFmtId="171" fontId="5" fillId="32" borderId="17" xfId="0" applyNumberFormat="1" applyFont="1" applyFill="1" applyBorder="1" applyAlignment="1">
      <alignment horizontal="center" vertical="center"/>
    </xf>
    <xf numFmtId="171" fontId="5" fillId="32" borderId="28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8"/>
  <sheetViews>
    <sheetView tabSelected="1" zoomScalePageLayoutView="0" workbookViewId="0" topLeftCell="A1">
      <pane xSplit="2" ySplit="1" topLeftCell="T57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Z73" sqref="Z73"/>
    </sheetView>
  </sheetViews>
  <sheetFormatPr defaultColWidth="8.8515625" defaultRowHeight="12.75"/>
  <cols>
    <col min="1" max="1" width="3.421875" style="0" customWidth="1"/>
    <col min="2" max="2" width="36.00390625" style="21" customWidth="1"/>
    <col min="3" max="3" width="16.140625" style="22" customWidth="1"/>
    <col min="4" max="4" width="9.8515625" style="22" customWidth="1"/>
    <col min="5" max="5" width="7.57421875" style="23" customWidth="1"/>
    <col min="6" max="6" width="11.28125" style="313" customWidth="1"/>
    <col min="7" max="7" width="9.00390625" style="21" customWidth="1"/>
    <col min="8" max="9" width="8.421875" style="21" customWidth="1"/>
    <col min="10" max="10" width="15.57421875" style="21" customWidth="1"/>
    <col min="11" max="11" width="9.8515625" style="23" customWidth="1"/>
    <col min="12" max="12" width="7.57421875" style="22" customWidth="1"/>
    <col min="13" max="13" width="11.421875" style="21" customWidth="1"/>
    <col min="14" max="14" width="9.00390625" style="21" customWidth="1"/>
    <col min="15" max="16" width="8.421875" style="21" customWidth="1"/>
    <col min="17" max="17" width="14.7109375" style="21" customWidth="1"/>
    <col min="18" max="18" width="9.8515625" style="288" customWidth="1"/>
    <col min="19" max="19" width="7.57421875" style="23" customWidth="1"/>
    <col min="20" max="20" width="10.421875" style="313" customWidth="1"/>
    <col min="21" max="21" width="9.00390625" style="21" customWidth="1"/>
    <col min="22" max="23" width="8.421875" style="21" customWidth="1"/>
    <col min="24" max="24" width="13.421875" style="21" customWidth="1"/>
    <col min="25" max="25" width="9.8515625" style="22" customWidth="1"/>
    <col min="26" max="26" width="7.57421875" style="23" customWidth="1"/>
    <col min="27" max="27" width="11.57421875" style="21" customWidth="1"/>
    <col min="28" max="28" width="9.00390625" style="21" customWidth="1"/>
    <col min="29" max="30" width="8.421875" style="21" customWidth="1"/>
    <col min="31" max="31" width="11.140625" style="24" customWidth="1"/>
    <col min="32" max="32" width="8.8515625" style="21" customWidth="1"/>
  </cols>
  <sheetData>
    <row r="1" ht="15">
      <c r="A1" s="3"/>
    </row>
    <row r="2" spans="2:32" s="2" customFormat="1" ht="12.75">
      <c r="B2" s="25" t="s">
        <v>18</v>
      </c>
      <c r="C2" s="313" t="s">
        <v>45</v>
      </c>
      <c r="D2" s="26"/>
      <c r="E2" s="27"/>
      <c r="F2" s="313"/>
      <c r="G2" s="28"/>
      <c r="H2" s="28"/>
      <c r="I2" s="28"/>
      <c r="J2" s="28"/>
      <c r="K2" s="27"/>
      <c r="L2" s="26"/>
      <c r="M2" s="28"/>
      <c r="N2" s="28"/>
      <c r="O2" s="28"/>
      <c r="P2" s="28"/>
      <c r="Q2" s="28"/>
      <c r="R2" s="289"/>
      <c r="S2" s="27"/>
      <c r="T2" s="313"/>
      <c r="U2" s="28"/>
      <c r="V2" s="28"/>
      <c r="W2" s="28"/>
      <c r="X2" s="28"/>
      <c r="Y2" s="26"/>
      <c r="Z2" s="27"/>
      <c r="AA2" s="28"/>
      <c r="AB2" s="28"/>
      <c r="AC2" s="28"/>
      <c r="AD2" s="28"/>
      <c r="AE2" s="29"/>
      <c r="AF2" s="28"/>
    </row>
    <row r="3" spans="2:32" s="2" customFormat="1" ht="12.75" thickBot="1">
      <c r="B3" s="30"/>
      <c r="C3" s="31"/>
      <c r="D3" s="31"/>
      <c r="E3" s="32"/>
      <c r="F3" s="313"/>
      <c r="G3" s="28"/>
      <c r="H3" s="28"/>
      <c r="I3" s="28"/>
      <c r="J3" s="28"/>
      <c r="K3" s="32"/>
      <c r="L3" s="31"/>
      <c r="M3" s="28"/>
      <c r="N3" s="28"/>
      <c r="O3" s="28"/>
      <c r="P3" s="28"/>
      <c r="Q3" s="28"/>
      <c r="R3" s="288"/>
      <c r="S3" s="32"/>
      <c r="T3" s="313"/>
      <c r="U3" s="28"/>
      <c r="V3" s="28"/>
      <c r="W3" s="28"/>
      <c r="X3" s="28"/>
      <c r="Y3" s="31"/>
      <c r="Z3" s="32"/>
      <c r="AA3" s="28"/>
      <c r="AB3" s="28"/>
      <c r="AC3" s="28"/>
      <c r="AD3" s="28"/>
      <c r="AE3" s="29"/>
      <c r="AF3" s="28"/>
    </row>
    <row r="4" spans="2:32" s="2" customFormat="1" ht="12.75">
      <c r="B4" s="327" t="s">
        <v>13</v>
      </c>
      <c r="C4" s="328"/>
      <c r="D4" s="33"/>
      <c r="E4" s="34"/>
      <c r="F4" s="313"/>
      <c r="G4" s="28"/>
      <c r="H4" s="28"/>
      <c r="I4" s="28"/>
      <c r="J4" s="28"/>
      <c r="K4" s="34"/>
      <c r="L4" s="33"/>
      <c r="M4" s="28"/>
      <c r="N4" s="28"/>
      <c r="O4" s="28"/>
      <c r="P4" s="28"/>
      <c r="Q4" s="28"/>
      <c r="R4" s="290"/>
      <c r="S4" s="34"/>
      <c r="T4" s="313"/>
      <c r="U4" s="28"/>
      <c r="V4" s="28"/>
      <c r="W4" s="28"/>
      <c r="X4" s="28"/>
      <c r="Y4" s="33"/>
      <c r="Z4" s="34"/>
      <c r="AA4" s="28"/>
      <c r="AB4" s="28"/>
      <c r="AC4" s="28"/>
      <c r="AD4" s="28"/>
      <c r="AE4" s="29"/>
      <c r="AF4" s="28"/>
    </row>
    <row r="5" spans="2:32" s="2" customFormat="1" ht="12.75">
      <c r="B5" s="329" t="s">
        <v>14</v>
      </c>
      <c r="C5" s="60"/>
      <c r="D5" s="33"/>
      <c r="E5" s="34"/>
      <c r="F5" s="313"/>
      <c r="G5" s="28"/>
      <c r="H5" s="28"/>
      <c r="I5" s="28"/>
      <c r="J5" s="28"/>
      <c r="K5" s="34"/>
      <c r="L5" s="33"/>
      <c r="M5" s="28"/>
      <c r="N5" s="28"/>
      <c r="O5" s="28"/>
      <c r="P5" s="28"/>
      <c r="Q5" s="28"/>
      <c r="R5" s="290"/>
      <c r="S5" s="34"/>
      <c r="T5" s="313"/>
      <c r="U5" s="28"/>
      <c r="V5" s="28"/>
      <c r="W5" s="28"/>
      <c r="X5" s="28"/>
      <c r="Y5" s="33"/>
      <c r="Z5" s="34"/>
      <c r="AA5" s="28"/>
      <c r="AB5" s="28"/>
      <c r="AC5" s="28"/>
      <c r="AD5" s="28"/>
      <c r="AE5" s="29"/>
      <c r="AF5" s="28"/>
    </row>
    <row r="6" spans="2:32" s="2" customFormat="1" ht="12.75">
      <c r="B6" s="329" t="s">
        <v>15</v>
      </c>
      <c r="C6" s="60"/>
      <c r="D6" s="33"/>
      <c r="E6" s="34"/>
      <c r="F6" s="313"/>
      <c r="G6" s="28"/>
      <c r="H6" s="28"/>
      <c r="I6" s="28"/>
      <c r="J6" s="28"/>
      <c r="K6" s="34"/>
      <c r="L6" s="33"/>
      <c r="M6" s="28"/>
      <c r="N6" s="28"/>
      <c r="O6" s="28"/>
      <c r="P6" s="28"/>
      <c r="Q6" s="28"/>
      <c r="R6" s="290"/>
      <c r="S6" s="34"/>
      <c r="T6" s="313"/>
      <c r="U6" s="28"/>
      <c r="V6" s="28"/>
      <c r="W6" s="28"/>
      <c r="X6" s="28"/>
      <c r="Y6" s="33"/>
      <c r="Z6" s="34"/>
      <c r="AA6" s="28"/>
      <c r="AB6" s="28"/>
      <c r="AC6" s="28"/>
      <c r="AD6" s="28"/>
      <c r="AE6" s="29"/>
      <c r="AF6" s="28"/>
    </row>
    <row r="7" spans="2:32" s="2" customFormat="1" ht="12.75">
      <c r="B7" s="329" t="s">
        <v>19</v>
      </c>
      <c r="C7" s="60"/>
      <c r="D7" s="33"/>
      <c r="E7" s="34"/>
      <c r="F7" s="313"/>
      <c r="G7" s="28"/>
      <c r="H7" s="28"/>
      <c r="I7" s="28"/>
      <c r="J7" s="28"/>
      <c r="K7" s="34"/>
      <c r="L7" s="33"/>
      <c r="M7" s="28"/>
      <c r="N7" s="28"/>
      <c r="O7" s="28"/>
      <c r="P7" s="28"/>
      <c r="Q7" s="28"/>
      <c r="R7" s="290"/>
      <c r="S7" s="34"/>
      <c r="T7" s="313"/>
      <c r="U7" s="28"/>
      <c r="V7" s="28"/>
      <c r="W7" s="28"/>
      <c r="X7" s="28"/>
      <c r="Y7" s="33"/>
      <c r="Z7" s="34"/>
      <c r="AA7" s="28"/>
      <c r="AB7" s="28"/>
      <c r="AC7" s="28"/>
      <c r="AD7" s="28"/>
      <c r="AE7" s="29"/>
      <c r="AF7" s="28"/>
    </row>
    <row r="8" spans="2:32" s="2" customFormat="1" ht="12.75">
      <c r="B8" s="329" t="s">
        <v>16</v>
      </c>
      <c r="C8" s="60"/>
      <c r="D8" s="33"/>
      <c r="E8" s="34"/>
      <c r="F8" s="313"/>
      <c r="G8" s="28"/>
      <c r="H8" s="28"/>
      <c r="I8" s="28"/>
      <c r="J8" s="28"/>
      <c r="K8" s="34"/>
      <c r="L8" s="33"/>
      <c r="M8" s="28"/>
      <c r="N8" s="28"/>
      <c r="O8" s="28"/>
      <c r="P8" s="28"/>
      <c r="Q8" s="28"/>
      <c r="R8" s="290"/>
      <c r="S8" s="34"/>
      <c r="T8" s="313"/>
      <c r="U8" s="28"/>
      <c r="V8" s="28"/>
      <c r="W8" s="28"/>
      <c r="X8" s="28"/>
      <c r="Y8" s="33"/>
      <c r="Z8" s="34"/>
      <c r="AA8" s="28"/>
      <c r="AB8" s="28"/>
      <c r="AC8" s="28"/>
      <c r="AD8" s="28"/>
      <c r="AE8" s="29"/>
      <c r="AF8" s="28"/>
    </row>
    <row r="9" spans="2:32" s="2" customFormat="1" ht="12.75">
      <c r="B9" s="329" t="s">
        <v>12</v>
      </c>
      <c r="C9" s="331"/>
      <c r="D9" s="33"/>
      <c r="E9" s="34"/>
      <c r="F9" s="313"/>
      <c r="G9" s="28"/>
      <c r="H9" s="28"/>
      <c r="I9" s="28"/>
      <c r="J9" s="28"/>
      <c r="K9" s="34"/>
      <c r="L9" s="33"/>
      <c r="M9" s="28"/>
      <c r="N9" s="28"/>
      <c r="O9" s="28"/>
      <c r="P9" s="28"/>
      <c r="Q9" s="28"/>
      <c r="R9" s="290"/>
      <c r="S9" s="34"/>
      <c r="T9" s="313"/>
      <c r="U9" s="28"/>
      <c r="V9" s="28"/>
      <c r="W9" s="28"/>
      <c r="X9" s="28"/>
      <c r="Y9" s="33"/>
      <c r="Z9" s="34"/>
      <c r="AA9" s="28"/>
      <c r="AB9" s="28"/>
      <c r="AC9" s="28"/>
      <c r="AD9" s="28"/>
      <c r="AE9" s="29"/>
      <c r="AF9" s="28"/>
    </row>
    <row r="10" spans="2:32" s="2" customFormat="1" ht="13.5" thickBot="1">
      <c r="B10" s="330" t="s">
        <v>17</v>
      </c>
      <c r="C10" s="332"/>
      <c r="D10" s="33"/>
      <c r="E10" s="34"/>
      <c r="F10" s="313"/>
      <c r="G10" s="28"/>
      <c r="H10" s="28"/>
      <c r="I10" s="28"/>
      <c r="J10" s="28"/>
      <c r="K10" s="34"/>
      <c r="L10" s="33"/>
      <c r="M10" s="28"/>
      <c r="N10" s="28"/>
      <c r="O10" s="28"/>
      <c r="P10" s="28"/>
      <c r="Q10" s="28"/>
      <c r="R10" s="290"/>
      <c r="S10" s="34"/>
      <c r="T10" s="313"/>
      <c r="U10" s="28"/>
      <c r="V10" s="28"/>
      <c r="W10" s="28"/>
      <c r="X10" s="28"/>
      <c r="Y10" s="33"/>
      <c r="Z10" s="34"/>
      <c r="AA10" s="28"/>
      <c r="AB10" s="28"/>
      <c r="AC10" s="28"/>
      <c r="AD10" s="28"/>
      <c r="AE10" s="29"/>
      <c r="AF10" s="28"/>
    </row>
    <row r="11" ht="12.75" thickBot="1"/>
    <row r="12" spans="2:31" ht="13.5" thickBot="1">
      <c r="B12" s="349" t="s">
        <v>26</v>
      </c>
      <c r="C12" s="343" t="s">
        <v>4</v>
      </c>
      <c r="D12" s="344"/>
      <c r="E12" s="344"/>
      <c r="F12" s="344"/>
      <c r="G12" s="344"/>
      <c r="H12" s="344"/>
      <c r="I12" s="345"/>
      <c r="J12" s="346" t="s">
        <v>1</v>
      </c>
      <c r="K12" s="347"/>
      <c r="L12" s="347"/>
      <c r="M12" s="347"/>
      <c r="N12" s="347"/>
      <c r="O12" s="347"/>
      <c r="P12" s="348"/>
      <c r="Q12" s="340" t="s">
        <v>2</v>
      </c>
      <c r="R12" s="341"/>
      <c r="S12" s="341"/>
      <c r="T12" s="341"/>
      <c r="U12" s="341"/>
      <c r="V12" s="341"/>
      <c r="W12" s="35"/>
      <c r="X12" s="340" t="s">
        <v>3</v>
      </c>
      <c r="Y12" s="341"/>
      <c r="Z12" s="341"/>
      <c r="AA12" s="341"/>
      <c r="AB12" s="341"/>
      <c r="AC12" s="341"/>
      <c r="AD12" s="342"/>
      <c r="AE12" s="333" t="s">
        <v>28</v>
      </c>
    </row>
    <row r="13" spans="2:31" ht="21" customHeight="1" thickBot="1">
      <c r="B13" s="350"/>
      <c r="C13" s="335" t="s">
        <v>27</v>
      </c>
      <c r="D13" s="18" t="s">
        <v>21</v>
      </c>
      <c r="E13" s="12" t="s">
        <v>22</v>
      </c>
      <c r="F13" s="337" t="s">
        <v>23</v>
      </c>
      <c r="G13" s="337"/>
      <c r="H13" s="17" t="s">
        <v>24</v>
      </c>
      <c r="I13" s="6" t="s">
        <v>25</v>
      </c>
      <c r="J13" s="335" t="s">
        <v>27</v>
      </c>
      <c r="K13" s="16" t="s">
        <v>21</v>
      </c>
      <c r="L13" s="12" t="s">
        <v>22</v>
      </c>
      <c r="M13" s="338" t="s">
        <v>23</v>
      </c>
      <c r="N13" s="339"/>
      <c r="O13" s="10" t="s">
        <v>24</v>
      </c>
      <c r="P13" s="6" t="s">
        <v>25</v>
      </c>
      <c r="Q13" s="335" t="s">
        <v>27</v>
      </c>
      <c r="R13" s="291" t="s">
        <v>21</v>
      </c>
      <c r="S13" s="12" t="s">
        <v>22</v>
      </c>
      <c r="T13" s="338" t="s">
        <v>23</v>
      </c>
      <c r="U13" s="339"/>
      <c r="V13" s="10" t="s">
        <v>24</v>
      </c>
      <c r="W13" s="6" t="s">
        <v>25</v>
      </c>
      <c r="X13" s="335" t="s">
        <v>27</v>
      </c>
      <c r="Y13" s="12" t="s">
        <v>21</v>
      </c>
      <c r="Z13" s="12" t="s">
        <v>22</v>
      </c>
      <c r="AA13" s="338" t="s">
        <v>23</v>
      </c>
      <c r="AB13" s="339"/>
      <c r="AC13" s="10" t="s">
        <v>24</v>
      </c>
      <c r="AD13" s="9" t="s">
        <v>25</v>
      </c>
      <c r="AE13" s="334"/>
    </row>
    <row r="14" spans="2:32" s="5" customFormat="1" ht="13.5" customHeight="1" thickBot="1">
      <c r="B14" s="351"/>
      <c r="C14" s="336"/>
      <c r="D14" s="18" t="s">
        <v>6</v>
      </c>
      <c r="E14" s="12" t="s">
        <v>6</v>
      </c>
      <c r="F14" s="19" t="s">
        <v>6</v>
      </c>
      <c r="G14" s="14" t="s">
        <v>11</v>
      </c>
      <c r="H14" s="11" t="s">
        <v>11</v>
      </c>
      <c r="I14" s="6" t="s">
        <v>11</v>
      </c>
      <c r="J14" s="336"/>
      <c r="K14" s="16" t="s">
        <v>6</v>
      </c>
      <c r="L14" s="13" t="s">
        <v>6</v>
      </c>
      <c r="M14" s="14" t="s">
        <v>6</v>
      </c>
      <c r="N14" s="15" t="s">
        <v>11</v>
      </c>
      <c r="O14" s="7" t="s">
        <v>11</v>
      </c>
      <c r="P14" s="7" t="s">
        <v>11</v>
      </c>
      <c r="Q14" s="336"/>
      <c r="R14" s="291" t="s">
        <v>6</v>
      </c>
      <c r="S14" s="13" t="s">
        <v>6</v>
      </c>
      <c r="T14" s="14" t="s">
        <v>6</v>
      </c>
      <c r="U14" s="15" t="s">
        <v>11</v>
      </c>
      <c r="V14" s="7" t="s">
        <v>11</v>
      </c>
      <c r="W14" s="7" t="s">
        <v>11</v>
      </c>
      <c r="X14" s="336"/>
      <c r="Y14" s="12" t="s">
        <v>6</v>
      </c>
      <c r="Z14" s="13" t="s">
        <v>6</v>
      </c>
      <c r="AA14" s="14" t="s">
        <v>6</v>
      </c>
      <c r="AB14" s="15" t="s">
        <v>11</v>
      </c>
      <c r="AC14" s="7" t="s">
        <v>11</v>
      </c>
      <c r="AD14" s="7" t="s">
        <v>11</v>
      </c>
      <c r="AE14" s="14" t="s">
        <v>11</v>
      </c>
      <c r="AF14" s="8"/>
    </row>
    <row r="15" spans="2:31" ht="12.75">
      <c r="B15" s="36" t="s">
        <v>7</v>
      </c>
      <c r="C15" s="37"/>
      <c r="D15" s="37"/>
      <c r="E15" s="38"/>
      <c r="F15" s="39"/>
      <c r="G15" s="40"/>
      <c r="H15" s="41"/>
      <c r="I15" s="42"/>
      <c r="J15" s="43"/>
      <c r="K15" s="44"/>
      <c r="L15" s="45"/>
      <c r="M15" s="40"/>
      <c r="N15" s="43"/>
      <c r="O15" s="46"/>
      <c r="P15" s="46"/>
      <c r="Q15" s="43"/>
      <c r="R15" s="292"/>
      <c r="S15" s="254"/>
      <c r="T15" s="40"/>
      <c r="U15" s="43"/>
      <c r="V15" s="46"/>
      <c r="W15" s="46"/>
      <c r="X15" s="43"/>
      <c r="Y15" s="47"/>
      <c r="Z15" s="254"/>
      <c r="AA15" s="40"/>
      <c r="AB15" s="43"/>
      <c r="AC15" s="46"/>
      <c r="AD15" s="46"/>
      <c r="AE15" s="48"/>
    </row>
    <row r="16" spans="2:31" ht="12.75">
      <c r="B16" s="49"/>
      <c r="C16" s="50"/>
      <c r="D16" s="50"/>
      <c r="E16" s="51"/>
      <c r="F16" s="52"/>
      <c r="G16" s="53"/>
      <c r="H16" s="54"/>
      <c r="I16" s="55"/>
      <c r="J16" s="56"/>
      <c r="K16" s="57"/>
      <c r="L16" s="58"/>
      <c r="M16" s="53"/>
      <c r="N16" s="56"/>
      <c r="O16" s="59"/>
      <c r="P16" s="59"/>
      <c r="Q16" s="56"/>
      <c r="R16" s="293"/>
      <c r="S16" s="255"/>
      <c r="T16" s="53"/>
      <c r="U16" s="56"/>
      <c r="V16" s="59"/>
      <c r="W16" s="59"/>
      <c r="X16" s="56"/>
      <c r="Y16" s="60"/>
      <c r="Z16" s="255"/>
      <c r="AA16" s="53"/>
      <c r="AB16" s="56"/>
      <c r="AC16" s="59"/>
      <c r="AD16" s="59"/>
      <c r="AE16" s="61"/>
    </row>
    <row r="17" spans="2:31" ht="12.75">
      <c r="B17" s="62" t="s">
        <v>9</v>
      </c>
      <c r="C17" s="50"/>
      <c r="D17" s="50"/>
      <c r="E17" s="51"/>
      <c r="F17" s="52"/>
      <c r="G17" s="53"/>
      <c r="H17" s="63"/>
      <c r="I17" s="64"/>
      <c r="J17" s="56"/>
      <c r="K17" s="57"/>
      <c r="L17" s="58"/>
      <c r="M17" s="53"/>
      <c r="N17" s="56"/>
      <c r="O17" s="65"/>
      <c r="P17" s="65"/>
      <c r="Q17" s="56"/>
      <c r="R17" s="293"/>
      <c r="S17" s="255"/>
      <c r="T17" s="53"/>
      <c r="U17" s="56"/>
      <c r="V17" s="65"/>
      <c r="W17" s="65"/>
      <c r="X17" s="56"/>
      <c r="Y17" s="60"/>
      <c r="Z17" s="255"/>
      <c r="AA17" s="53"/>
      <c r="AB17" s="56"/>
      <c r="AC17" s="65"/>
      <c r="AD17" s="65"/>
      <c r="AE17" s="66"/>
    </row>
    <row r="18" spans="2:31" ht="12.75">
      <c r="B18" s="62"/>
      <c r="C18" s="50"/>
      <c r="D18" s="50"/>
      <c r="E18" s="51"/>
      <c r="F18" s="52"/>
      <c r="G18" s="53"/>
      <c r="H18" s="63"/>
      <c r="I18" s="64"/>
      <c r="J18" s="56"/>
      <c r="K18" s="57"/>
      <c r="L18" s="58"/>
      <c r="M18" s="53"/>
      <c r="N18" s="56"/>
      <c r="O18" s="65"/>
      <c r="P18" s="65"/>
      <c r="Q18" s="56"/>
      <c r="R18" s="293"/>
      <c r="S18" s="255"/>
      <c r="T18" s="53"/>
      <c r="U18" s="56"/>
      <c r="V18" s="65"/>
      <c r="W18" s="65"/>
      <c r="X18" s="56"/>
      <c r="Y18" s="60"/>
      <c r="Z18" s="255"/>
      <c r="AA18" s="53"/>
      <c r="AB18" s="56"/>
      <c r="AC18" s="65"/>
      <c r="AD18" s="65"/>
      <c r="AE18" s="66"/>
    </row>
    <row r="19" spans="2:31" ht="12.75">
      <c r="B19" s="62" t="s">
        <v>8</v>
      </c>
      <c r="C19" s="50"/>
      <c r="D19" s="50"/>
      <c r="E19" s="51"/>
      <c r="F19" s="52"/>
      <c r="G19" s="53"/>
      <c r="H19" s="63"/>
      <c r="I19" s="64"/>
      <c r="J19" s="56"/>
      <c r="K19" s="57"/>
      <c r="L19" s="58"/>
      <c r="M19" s="53"/>
      <c r="N19" s="56"/>
      <c r="O19" s="65"/>
      <c r="P19" s="65"/>
      <c r="Q19" s="56"/>
      <c r="R19" s="293"/>
      <c r="S19" s="255"/>
      <c r="T19" s="53"/>
      <c r="U19" s="56"/>
      <c r="V19" s="65"/>
      <c r="W19" s="65"/>
      <c r="X19" s="56"/>
      <c r="Y19" s="60"/>
      <c r="Z19" s="255"/>
      <c r="AA19" s="53"/>
      <c r="AB19" s="56"/>
      <c r="AC19" s="65"/>
      <c r="AD19" s="65"/>
      <c r="AE19" s="66"/>
    </row>
    <row r="20" spans="2:31" ht="12.75">
      <c r="B20" s="62"/>
      <c r="C20" s="50"/>
      <c r="D20" s="50"/>
      <c r="E20" s="51"/>
      <c r="F20" s="52"/>
      <c r="G20" s="53"/>
      <c r="H20" s="63"/>
      <c r="I20" s="64"/>
      <c r="J20" s="56"/>
      <c r="K20" s="57"/>
      <c r="L20" s="58"/>
      <c r="M20" s="53"/>
      <c r="N20" s="56"/>
      <c r="O20" s="65"/>
      <c r="P20" s="65"/>
      <c r="Q20" s="56"/>
      <c r="R20" s="293"/>
      <c r="S20" s="255"/>
      <c r="T20" s="53"/>
      <c r="U20" s="56"/>
      <c r="V20" s="65"/>
      <c r="W20" s="65"/>
      <c r="X20" s="56"/>
      <c r="Y20" s="60"/>
      <c r="Z20" s="255"/>
      <c r="AA20" s="53"/>
      <c r="AB20" s="56"/>
      <c r="AC20" s="65"/>
      <c r="AD20" s="65"/>
      <c r="AE20" s="66"/>
    </row>
    <row r="21" spans="2:31" ht="12.75">
      <c r="B21" s="62" t="s">
        <v>5</v>
      </c>
      <c r="C21" s="50"/>
      <c r="D21" s="50"/>
      <c r="E21" s="51"/>
      <c r="F21" s="52"/>
      <c r="G21" s="53"/>
      <c r="H21" s="63"/>
      <c r="I21" s="64"/>
      <c r="J21" s="56"/>
      <c r="K21" s="57"/>
      <c r="L21" s="58"/>
      <c r="M21" s="53"/>
      <c r="N21" s="56"/>
      <c r="O21" s="65"/>
      <c r="P21" s="65"/>
      <c r="Q21" s="56"/>
      <c r="R21" s="293"/>
      <c r="S21" s="255"/>
      <c r="T21" s="53"/>
      <c r="U21" s="56"/>
      <c r="V21" s="65"/>
      <c r="W21" s="65"/>
      <c r="X21" s="56"/>
      <c r="Y21" s="60"/>
      <c r="Z21" s="255"/>
      <c r="AA21" s="53"/>
      <c r="AB21" s="56"/>
      <c r="AC21" s="65"/>
      <c r="AD21" s="65"/>
      <c r="AE21" s="66"/>
    </row>
    <row r="22" spans="2:31" ht="12.75">
      <c r="B22" s="62"/>
      <c r="C22" s="50"/>
      <c r="D22" s="50"/>
      <c r="E22" s="51"/>
      <c r="F22" s="52"/>
      <c r="G22" s="53"/>
      <c r="H22" s="63"/>
      <c r="I22" s="64"/>
      <c r="J22" s="56"/>
      <c r="K22" s="57"/>
      <c r="L22" s="58"/>
      <c r="M22" s="53"/>
      <c r="N22" s="56"/>
      <c r="O22" s="65"/>
      <c r="P22" s="65"/>
      <c r="Q22" s="56"/>
      <c r="R22" s="293"/>
      <c r="S22" s="255"/>
      <c r="T22" s="53"/>
      <c r="U22" s="56"/>
      <c r="V22" s="65"/>
      <c r="W22" s="65"/>
      <c r="X22" s="56"/>
      <c r="Y22" s="60"/>
      <c r="Z22" s="255"/>
      <c r="AA22" s="53"/>
      <c r="AB22" s="56"/>
      <c r="AC22" s="65"/>
      <c r="AD22" s="65"/>
      <c r="AE22" s="66"/>
    </row>
    <row r="23" spans="2:31" ht="12.75">
      <c r="B23" s="62" t="s">
        <v>10</v>
      </c>
      <c r="C23" s="50"/>
      <c r="D23" s="50"/>
      <c r="E23" s="51"/>
      <c r="F23" s="319"/>
      <c r="G23" s="67"/>
      <c r="H23" s="68"/>
      <c r="I23" s="69"/>
      <c r="J23" s="70"/>
      <c r="K23" s="57"/>
      <c r="L23" s="58"/>
      <c r="M23" s="67"/>
      <c r="N23" s="70"/>
      <c r="O23" s="71"/>
      <c r="P23" s="71"/>
      <c r="Q23" s="70"/>
      <c r="R23" s="293"/>
      <c r="S23" s="255"/>
      <c r="T23" s="314"/>
      <c r="U23" s="70"/>
      <c r="V23" s="71"/>
      <c r="W23" s="71"/>
      <c r="X23" s="70"/>
      <c r="Y23" s="60"/>
      <c r="Z23" s="255"/>
      <c r="AA23" s="67"/>
      <c r="AB23" s="70"/>
      <c r="AC23" s="71"/>
      <c r="AD23" s="71"/>
      <c r="AE23" s="66"/>
    </row>
    <row r="24" spans="2:31" ht="12.75">
      <c r="B24" s="62"/>
      <c r="C24" s="50"/>
      <c r="D24" s="50"/>
      <c r="E24" s="51"/>
      <c r="F24" s="319"/>
      <c r="G24" s="67"/>
      <c r="H24" s="68"/>
      <c r="I24" s="69"/>
      <c r="J24" s="70"/>
      <c r="K24" s="57"/>
      <c r="L24" s="58"/>
      <c r="M24" s="67"/>
      <c r="N24" s="70"/>
      <c r="O24" s="71"/>
      <c r="P24" s="71"/>
      <c r="Q24" s="70"/>
      <c r="R24" s="293"/>
      <c r="S24" s="255"/>
      <c r="T24" s="314"/>
      <c r="U24" s="70"/>
      <c r="V24" s="71"/>
      <c r="W24" s="71"/>
      <c r="X24" s="70"/>
      <c r="Y24" s="60"/>
      <c r="Z24" s="255"/>
      <c r="AA24" s="67"/>
      <c r="AB24" s="70"/>
      <c r="AC24" s="71"/>
      <c r="AD24" s="71"/>
      <c r="AE24" s="66"/>
    </row>
    <row r="25" spans="2:31" ht="12.75">
      <c r="B25" s="62" t="s">
        <v>29</v>
      </c>
      <c r="C25" s="50"/>
      <c r="D25" s="50"/>
      <c r="E25" s="51"/>
      <c r="F25" s="319"/>
      <c r="G25" s="67"/>
      <c r="H25" s="68"/>
      <c r="I25" s="69"/>
      <c r="J25" s="70"/>
      <c r="K25" s="57"/>
      <c r="L25" s="58"/>
      <c r="M25" s="67"/>
      <c r="N25" s="70"/>
      <c r="O25" s="71"/>
      <c r="P25" s="71"/>
      <c r="Q25" s="70"/>
      <c r="R25" s="293"/>
      <c r="S25" s="255"/>
      <c r="T25" s="314"/>
      <c r="U25" s="70"/>
      <c r="V25" s="71"/>
      <c r="W25" s="71"/>
      <c r="X25" s="70"/>
      <c r="Y25" s="60"/>
      <c r="Z25" s="255"/>
      <c r="AA25" s="67"/>
      <c r="AB25" s="70"/>
      <c r="AC25" s="71"/>
      <c r="AD25" s="71"/>
      <c r="AE25" s="66"/>
    </row>
    <row r="26" spans="2:31" ht="12.75">
      <c r="B26" s="62"/>
      <c r="C26" s="50"/>
      <c r="D26" s="50"/>
      <c r="E26" s="51"/>
      <c r="F26" s="319"/>
      <c r="G26" s="67"/>
      <c r="H26" s="68"/>
      <c r="I26" s="69"/>
      <c r="J26" s="70"/>
      <c r="K26" s="57"/>
      <c r="L26" s="58"/>
      <c r="M26" s="67"/>
      <c r="N26" s="70"/>
      <c r="O26" s="71"/>
      <c r="P26" s="71"/>
      <c r="Q26" s="70"/>
      <c r="R26" s="293"/>
      <c r="S26" s="255"/>
      <c r="T26" s="314"/>
      <c r="U26" s="70"/>
      <c r="V26" s="71"/>
      <c r="W26" s="71"/>
      <c r="X26" s="70"/>
      <c r="Y26" s="60"/>
      <c r="Z26" s="255"/>
      <c r="AA26" s="67"/>
      <c r="AB26" s="70"/>
      <c r="AC26" s="71"/>
      <c r="AD26" s="71"/>
      <c r="AE26" s="66"/>
    </row>
    <row r="27" spans="2:31" ht="12.75">
      <c r="B27" s="62" t="s">
        <v>30</v>
      </c>
      <c r="C27" s="50"/>
      <c r="D27" s="50"/>
      <c r="E27" s="51"/>
      <c r="F27" s="319"/>
      <c r="G27" s="67"/>
      <c r="H27" s="68"/>
      <c r="I27" s="69"/>
      <c r="J27" s="70"/>
      <c r="K27" s="57"/>
      <c r="L27" s="58"/>
      <c r="M27" s="67"/>
      <c r="N27" s="70"/>
      <c r="O27" s="71"/>
      <c r="P27" s="71"/>
      <c r="Q27" s="70"/>
      <c r="R27" s="293"/>
      <c r="S27" s="255"/>
      <c r="T27" s="314"/>
      <c r="U27" s="70"/>
      <c r="V27" s="71"/>
      <c r="W27" s="71"/>
      <c r="X27" s="70"/>
      <c r="Y27" s="60"/>
      <c r="Z27" s="255"/>
      <c r="AA27" s="67"/>
      <c r="AB27" s="70"/>
      <c r="AC27" s="71"/>
      <c r="AD27" s="71"/>
      <c r="AE27" s="66"/>
    </row>
    <row r="28" spans="2:31" ht="12.75">
      <c r="B28" s="62"/>
      <c r="C28" s="50"/>
      <c r="D28" s="50"/>
      <c r="E28" s="51"/>
      <c r="F28" s="319"/>
      <c r="G28" s="67"/>
      <c r="H28" s="68"/>
      <c r="I28" s="69"/>
      <c r="J28" s="70"/>
      <c r="K28" s="57"/>
      <c r="L28" s="58"/>
      <c r="M28" s="67"/>
      <c r="N28" s="70"/>
      <c r="O28" s="71"/>
      <c r="P28" s="71"/>
      <c r="Q28" s="70"/>
      <c r="R28" s="293"/>
      <c r="S28" s="255"/>
      <c r="T28" s="314"/>
      <c r="U28" s="70"/>
      <c r="V28" s="71"/>
      <c r="W28" s="71"/>
      <c r="X28" s="70"/>
      <c r="Y28" s="60"/>
      <c r="Z28" s="255"/>
      <c r="AA28" s="67"/>
      <c r="AB28" s="70"/>
      <c r="AC28" s="71"/>
      <c r="AD28" s="71"/>
      <c r="AE28" s="66"/>
    </row>
    <row r="29" spans="2:31" ht="12.75">
      <c r="B29" s="62" t="s">
        <v>20</v>
      </c>
      <c r="C29" s="50"/>
      <c r="D29" s="50"/>
      <c r="E29" s="51"/>
      <c r="F29" s="52"/>
      <c r="G29" s="53"/>
      <c r="H29" s="63"/>
      <c r="I29" s="64"/>
      <c r="J29" s="56"/>
      <c r="K29" s="57"/>
      <c r="L29" s="58"/>
      <c r="M29" s="53"/>
      <c r="N29" s="56"/>
      <c r="O29" s="65"/>
      <c r="P29" s="65"/>
      <c r="Q29" s="56"/>
      <c r="R29" s="293"/>
      <c r="S29" s="255"/>
      <c r="T29" s="53"/>
      <c r="U29" s="56"/>
      <c r="V29" s="65"/>
      <c r="W29" s="65"/>
      <c r="X29" s="56"/>
      <c r="Y29" s="60"/>
      <c r="Z29" s="255"/>
      <c r="AA29" s="53"/>
      <c r="AB29" s="56"/>
      <c r="AC29" s="65"/>
      <c r="AD29" s="65"/>
      <c r="AE29" s="66"/>
    </row>
    <row r="30" spans="2:31" ht="12.75">
      <c r="B30" s="72"/>
      <c r="C30" s="73"/>
      <c r="D30" s="73"/>
      <c r="E30" s="74"/>
      <c r="F30" s="52"/>
      <c r="G30" s="53"/>
      <c r="H30" s="63"/>
      <c r="I30" s="64"/>
      <c r="J30" s="56"/>
      <c r="K30" s="75"/>
      <c r="L30" s="76"/>
      <c r="M30" s="53"/>
      <c r="N30" s="56"/>
      <c r="O30" s="65"/>
      <c r="P30" s="65"/>
      <c r="Q30" s="56"/>
      <c r="R30" s="294"/>
      <c r="S30" s="256"/>
      <c r="T30" s="53"/>
      <c r="U30" s="56"/>
      <c r="V30" s="65"/>
      <c r="W30" s="65"/>
      <c r="X30" s="56"/>
      <c r="Y30" s="77"/>
      <c r="Z30" s="256"/>
      <c r="AA30" s="53"/>
      <c r="AB30" s="56"/>
      <c r="AC30" s="65"/>
      <c r="AD30" s="65"/>
      <c r="AE30" s="66"/>
    </row>
    <row r="31" spans="2:31" ht="12.75">
      <c r="B31" s="72"/>
      <c r="C31" s="73"/>
      <c r="D31" s="73"/>
      <c r="E31" s="74"/>
      <c r="F31" s="52"/>
      <c r="G31" s="53"/>
      <c r="H31" s="63"/>
      <c r="I31" s="64"/>
      <c r="J31" s="56"/>
      <c r="K31" s="75"/>
      <c r="L31" s="76"/>
      <c r="M31" s="53"/>
      <c r="N31" s="56"/>
      <c r="O31" s="65"/>
      <c r="P31" s="65"/>
      <c r="Q31" s="56"/>
      <c r="R31" s="294"/>
      <c r="S31" s="256"/>
      <c r="T31" s="53"/>
      <c r="U31" s="56"/>
      <c r="V31" s="65"/>
      <c r="W31" s="65"/>
      <c r="X31" s="56"/>
      <c r="Y31" s="77"/>
      <c r="Z31" s="256"/>
      <c r="AA31" s="53"/>
      <c r="AB31" s="56"/>
      <c r="AC31" s="65"/>
      <c r="AD31" s="65"/>
      <c r="AE31" s="66"/>
    </row>
    <row r="32" spans="1:31" ht="12.75">
      <c r="A32" s="4"/>
      <c r="C32" s="78"/>
      <c r="D32" s="78"/>
      <c r="E32" s="79"/>
      <c r="F32" s="52"/>
      <c r="G32" s="53"/>
      <c r="H32" s="63"/>
      <c r="I32" s="80"/>
      <c r="J32" s="81"/>
      <c r="K32" s="82"/>
      <c r="L32" s="83"/>
      <c r="M32" s="53"/>
      <c r="N32" s="56"/>
      <c r="O32" s="65"/>
      <c r="P32" s="84"/>
      <c r="Q32" s="81"/>
      <c r="R32" s="295"/>
      <c r="S32" s="257"/>
      <c r="T32" s="53"/>
      <c r="U32" s="56"/>
      <c r="V32" s="65"/>
      <c r="W32" s="84"/>
      <c r="X32" s="81"/>
      <c r="Y32" s="85"/>
      <c r="Z32" s="257"/>
      <c r="AA32" s="53"/>
      <c r="AB32" s="56"/>
      <c r="AC32" s="65"/>
      <c r="AD32" s="84"/>
      <c r="AE32" s="66"/>
    </row>
    <row r="33" spans="2:31" ht="12.75">
      <c r="B33" s="72"/>
      <c r="C33" s="73"/>
      <c r="D33" s="73"/>
      <c r="E33" s="74"/>
      <c r="F33" s="52"/>
      <c r="G33" s="53"/>
      <c r="H33" s="63"/>
      <c r="I33" s="64"/>
      <c r="J33" s="56"/>
      <c r="K33" s="75"/>
      <c r="L33" s="76"/>
      <c r="M33" s="53"/>
      <c r="N33" s="56"/>
      <c r="O33" s="65"/>
      <c r="P33" s="65"/>
      <c r="Q33" s="56"/>
      <c r="R33" s="294"/>
      <c r="S33" s="256"/>
      <c r="T33" s="53"/>
      <c r="U33" s="56"/>
      <c r="V33" s="65"/>
      <c r="W33" s="65"/>
      <c r="X33" s="56"/>
      <c r="Y33" s="77"/>
      <c r="Z33" s="256"/>
      <c r="AA33" s="53"/>
      <c r="AB33" s="56"/>
      <c r="AC33" s="65"/>
      <c r="AD33" s="65"/>
      <c r="AE33" s="66"/>
    </row>
    <row r="34" spans="2:31" ht="12.75">
      <c r="B34" s="72"/>
      <c r="C34" s="73"/>
      <c r="D34" s="73"/>
      <c r="E34" s="74"/>
      <c r="F34" s="52"/>
      <c r="G34" s="53"/>
      <c r="H34" s="63"/>
      <c r="I34" s="64"/>
      <c r="J34" s="56"/>
      <c r="K34" s="75"/>
      <c r="L34" s="76"/>
      <c r="M34" s="53"/>
      <c r="N34" s="56"/>
      <c r="O34" s="65"/>
      <c r="P34" s="65"/>
      <c r="Q34" s="56"/>
      <c r="R34" s="294"/>
      <c r="S34" s="256"/>
      <c r="T34" s="53"/>
      <c r="U34" s="56"/>
      <c r="V34" s="65"/>
      <c r="W34" s="65"/>
      <c r="X34" s="56"/>
      <c r="Y34" s="77"/>
      <c r="Z34" s="256"/>
      <c r="AA34" s="53"/>
      <c r="AB34" s="56"/>
      <c r="AC34" s="65"/>
      <c r="AD34" s="65"/>
      <c r="AE34" s="66"/>
    </row>
    <row r="35" spans="2:31" ht="12.75">
      <c r="B35" s="72"/>
      <c r="C35" s="73"/>
      <c r="D35" s="73"/>
      <c r="E35" s="74"/>
      <c r="F35" s="52"/>
      <c r="G35" s="53"/>
      <c r="H35" s="63"/>
      <c r="I35" s="64"/>
      <c r="J35" s="56"/>
      <c r="K35" s="75"/>
      <c r="L35" s="76"/>
      <c r="M35" s="53"/>
      <c r="N35" s="56"/>
      <c r="O35" s="65"/>
      <c r="P35" s="65"/>
      <c r="Q35" s="56"/>
      <c r="R35" s="294"/>
      <c r="S35" s="256"/>
      <c r="T35" s="53"/>
      <c r="U35" s="56"/>
      <c r="V35" s="65"/>
      <c r="W35" s="65"/>
      <c r="X35" s="56"/>
      <c r="Y35" s="77"/>
      <c r="Z35" s="256"/>
      <c r="AA35" s="53"/>
      <c r="AB35" s="56"/>
      <c r="AC35" s="65"/>
      <c r="AD35" s="65"/>
      <c r="AE35" s="66"/>
    </row>
    <row r="36" spans="2:31" ht="12.75" thickBot="1">
      <c r="B36" s="86"/>
      <c r="C36" s="87"/>
      <c r="D36" s="87"/>
      <c r="E36" s="88"/>
      <c r="F36" s="320"/>
      <c r="G36" s="89"/>
      <c r="H36" s="90"/>
      <c r="I36" s="91"/>
      <c r="J36" s="92"/>
      <c r="K36" s="93"/>
      <c r="L36" s="94"/>
      <c r="M36" s="89"/>
      <c r="N36" s="92"/>
      <c r="O36" s="95"/>
      <c r="P36" s="95"/>
      <c r="Q36" s="92"/>
      <c r="R36" s="296"/>
      <c r="S36" s="258"/>
      <c r="T36" s="315"/>
      <c r="U36" s="92"/>
      <c r="V36" s="95"/>
      <c r="W36" s="95"/>
      <c r="X36" s="92"/>
      <c r="Y36" s="96"/>
      <c r="Z36" s="258"/>
      <c r="AA36" s="89"/>
      <c r="AB36" s="92"/>
      <c r="AC36" s="95"/>
      <c r="AD36" s="95"/>
      <c r="AE36" s="97"/>
    </row>
    <row r="37" spans="2:31" ht="13.5" thickBot="1">
      <c r="B37" s="98" t="s">
        <v>0</v>
      </c>
      <c r="C37" s="99"/>
      <c r="D37" s="99"/>
      <c r="E37" s="100"/>
      <c r="F37" s="321"/>
      <c r="G37" s="101"/>
      <c r="H37" s="102"/>
      <c r="I37" s="103"/>
      <c r="J37" s="104"/>
      <c r="K37" s="105"/>
      <c r="L37" s="106"/>
      <c r="M37" s="101"/>
      <c r="N37" s="104"/>
      <c r="O37" s="107"/>
      <c r="P37" s="107"/>
      <c r="Q37" s="104"/>
      <c r="R37" s="297"/>
      <c r="S37" s="259"/>
      <c r="T37" s="316"/>
      <c r="U37" s="104"/>
      <c r="V37" s="107"/>
      <c r="W37" s="107"/>
      <c r="X37" s="104"/>
      <c r="Y37" s="108"/>
      <c r="Z37" s="259"/>
      <c r="AA37" s="101"/>
      <c r="AB37" s="104"/>
      <c r="AC37" s="107"/>
      <c r="AD37" s="107"/>
      <c r="AE37" s="109"/>
    </row>
    <row r="38" spans="6:31" ht="12.75">
      <c r="F38" s="110"/>
      <c r="G38" s="110"/>
      <c r="H38" s="110"/>
      <c r="I38" s="110"/>
      <c r="J38" s="110"/>
      <c r="M38" s="110"/>
      <c r="N38" s="110"/>
      <c r="O38" s="110"/>
      <c r="P38" s="110"/>
      <c r="Q38" s="110"/>
      <c r="T38" s="110"/>
      <c r="U38" s="110"/>
      <c r="V38" s="110"/>
      <c r="W38" s="110"/>
      <c r="X38" s="110"/>
      <c r="AA38" s="110"/>
      <c r="AB38" s="110"/>
      <c r="AC38" s="110"/>
      <c r="AD38" s="110"/>
      <c r="AE38" s="111"/>
    </row>
    <row r="39" spans="2:31" ht="12.75">
      <c r="B39" s="112"/>
      <c r="C39" s="113"/>
      <c r="D39" s="113"/>
      <c r="E39" s="114"/>
      <c r="F39" s="115"/>
      <c r="G39" s="115"/>
      <c r="H39" s="116"/>
      <c r="I39" s="116"/>
      <c r="J39" s="116"/>
      <c r="K39" s="114"/>
      <c r="L39" s="113"/>
      <c r="M39" s="115"/>
      <c r="N39" s="115"/>
      <c r="O39" s="116"/>
      <c r="P39" s="116"/>
      <c r="Q39" s="116"/>
      <c r="R39" s="298"/>
      <c r="S39" s="114"/>
      <c r="T39" s="115"/>
      <c r="U39" s="115"/>
      <c r="V39" s="116"/>
      <c r="W39" s="116"/>
      <c r="X39" s="116"/>
      <c r="Y39" s="113"/>
      <c r="Z39" s="114"/>
      <c r="AA39" s="115"/>
      <c r="AB39" s="115"/>
      <c r="AC39" s="116"/>
      <c r="AD39" s="116"/>
      <c r="AE39" s="111"/>
    </row>
    <row r="40" spans="2:30" ht="12.75">
      <c r="B40" s="117" t="s">
        <v>31</v>
      </c>
      <c r="C40" s="118"/>
      <c r="D40" s="118"/>
      <c r="E40" s="119"/>
      <c r="F40" s="115"/>
      <c r="G40" s="115"/>
      <c r="H40" s="120"/>
      <c r="I40" s="120"/>
      <c r="J40" s="120"/>
      <c r="K40" s="119"/>
      <c r="L40" s="118"/>
      <c r="M40" s="115"/>
      <c r="N40" s="115"/>
      <c r="O40" s="120"/>
      <c r="P40" s="120"/>
      <c r="Q40" s="120"/>
      <c r="R40" s="299"/>
      <c r="S40" s="119"/>
      <c r="T40" s="115"/>
      <c r="U40" s="115"/>
      <c r="V40" s="120"/>
      <c r="W40" s="120"/>
      <c r="X40" s="120"/>
      <c r="Y40" s="118"/>
      <c r="Z40" s="119"/>
      <c r="AA40" s="115"/>
      <c r="AB40" s="115"/>
      <c r="AC40" s="120"/>
      <c r="AD40" s="120"/>
    </row>
    <row r="41" ht="12.75" thickBot="1"/>
    <row r="42" spans="2:31" ht="13.5" customHeight="1" thickBot="1">
      <c r="B42" s="349" t="s">
        <v>26</v>
      </c>
      <c r="C42" s="343" t="s">
        <v>4</v>
      </c>
      <c r="D42" s="344"/>
      <c r="E42" s="344"/>
      <c r="F42" s="344"/>
      <c r="G42" s="344"/>
      <c r="H42" s="344"/>
      <c r="I42" s="345"/>
      <c r="J42" s="346" t="s">
        <v>1</v>
      </c>
      <c r="K42" s="347"/>
      <c r="L42" s="347"/>
      <c r="M42" s="347"/>
      <c r="N42" s="347"/>
      <c r="O42" s="347"/>
      <c r="P42" s="348"/>
      <c r="Q42" s="340" t="s">
        <v>2</v>
      </c>
      <c r="R42" s="341"/>
      <c r="S42" s="341"/>
      <c r="T42" s="341"/>
      <c r="U42" s="341"/>
      <c r="V42" s="341"/>
      <c r="W42" s="35"/>
      <c r="X42" s="340" t="s">
        <v>3</v>
      </c>
      <c r="Y42" s="341"/>
      <c r="Z42" s="341"/>
      <c r="AA42" s="341"/>
      <c r="AB42" s="341"/>
      <c r="AC42" s="341"/>
      <c r="AD42" s="342"/>
      <c r="AE42" s="333" t="s">
        <v>28</v>
      </c>
    </row>
    <row r="43" spans="2:31" ht="21" thickBot="1">
      <c r="B43" s="350"/>
      <c r="C43" s="335" t="s">
        <v>27</v>
      </c>
      <c r="D43" s="18" t="s">
        <v>21</v>
      </c>
      <c r="E43" s="12" t="s">
        <v>22</v>
      </c>
      <c r="F43" s="337" t="s">
        <v>23</v>
      </c>
      <c r="G43" s="337"/>
      <c r="H43" s="17" t="s">
        <v>24</v>
      </c>
      <c r="I43" s="6" t="s">
        <v>25</v>
      </c>
      <c r="J43" s="335" t="s">
        <v>27</v>
      </c>
      <c r="K43" s="16" t="s">
        <v>21</v>
      </c>
      <c r="L43" s="12" t="s">
        <v>22</v>
      </c>
      <c r="M43" s="338" t="s">
        <v>23</v>
      </c>
      <c r="N43" s="339"/>
      <c r="O43" s="10" t="s">
        <v>24</v>
      </c>
      <c r="P43" s="6" t="s">
        <v>25</v>
      </c>
      <c r="Q43" s="335" t="s">
        <v>27</v>
      </c>
      <c r="R43" s="291" t="s">
        <v>21</v>
      </c>
      <c r="S43" s="12" t="s">
        <v>22</v>
      </c>
      <c r="T43" s="338" t="s">
        <v>23</v>
      </c>
      <c r="U43" s="339"/>
      <c r="V43" s="10" t="s">
        <v>24</v>
      </c>
      <c r="W43" s="6" t="s">
        <v>25</v>
      </c>
      <c r="X43" s="335" t="s">
        <v>27</v>
      </c>
      <c r="Y43" s="12" t="s">
        <v>21</v>
      </c>
      <c r="Z43" s="12" t="s">
        <v>22</v>
      </c>
      <c r="AA43" s="338" t="s">
        <v>23</v>
      </c>
      <c r="AB43" s="339"/>
      <c r="AC43" s="10" t="s">
        <v>24</v>
      </c>
      <c r="AD43" s="9" t="s">
        <v>25</v>
      </c>
      <c r="AE43" s="334"/>
    </row>
    <row r="44" spans="2:32" ht="12.75" customHeight="1" thickBot="1">
      <c r="B44" s="351"/>
      <c r="C44" s="336"/>
      <c r="D44" s="18" t="s">
        <v>6</v>
      </c>
      <c r="E44" s="12" t="s">
        <v>6</v>
      </c>
      <c r="F44" s="19" t="s">
        <v>6</v>
      </c>
      <c r="G44" s="14" t="s">
        <v>42</v>
      </c>
      <c r="H44" s="11" t="s">
        <v>11</v>
      </c>
      <c r="I44" s="6" t="s">
        <v>11</v>
      </c>
      <c r="J44" s="336"/>
      <c r="K44" s="16" t="s">
        <v>6</v>
      </c>
      <c r="L44" s="13" t="s">
        <v>6</v>
      </c>
      <c r="M44" s="14" t="s">
        <v>6</v>
      </c>
      <c r="N44" s="14" t="s">
        <v>42</v>
      </c>
      <c r="O44" s="7" t="s">
        <v>11</v>
      </c>
      <c r="P44" s="7" t="s">
        <v>11</v>
      </c>
      <c r="Q44" s="336"/>
      <c r="R44" s="291" t="s">
        <v>6</v>
      </c>
      <c r="S44" s="13" t="s">
        <v>6</v>
      </c>
      <c r="T44" s="14" t="s">
        <v>6</v>
      </c>
      <c r="U44" s="14" t="s">
        <v>42</v>
      </c>
      <c r="V44" s="7" t="s">
        <v>11</v>
      </c>
      <c r="W44" s="7" t="s">
        <v>11</v>
      </c>
      <c r="X44" s="336"/>
      <c r="Y44" s="12" t="s">
        <v>6</v>
      </c>
      <c r="Z44" s="13" t="s">
        <v>6</v>
      </c>
      <c r="AA44" s="14" t="s">
        <v>6</v>
      </c>
      <c r="AB44" s="14" t="s">
        <v>42</v>
      </c>
      <c r="AC44" s="7" t="s">
        <v>11</v>
      </c>
      <c r="AD44" s="7" t="s">
        <v>11</v>
      </c>
      <c r="AE44" s="14" t="s">
        <v>11</v>
      </c>
      <c r="AF44" s="8"/>
    </row>
    <row r="45" spans="2:33" ht="19.5">
      <c r="B45" s="228" t="s">
        <v>32</v>
      </c>
      <c r="C45" s="227" t="s">
        <v>33</v>
      </c>
      <c r="D45" s="122">
        <v>20000</v>
      </c>
      <c r="E45" s="123">
        <v>3</v>
      </c>
      <c r="F45" s="124">
        <v>60000</v>
      </c>
      <c r="G45" s="318">
        <f>F45/$D$78</f>
        <v>2000</v>
      </c>
      <c r="H45" s="126"/>
      <c r="I45" s="127"/>
      <c r="J45" s="121" t="s">
        <v>33</v>
      </c>
      <c r="K45" s="122">
        <v>20000</v>
      </c>
      <c r="L45" s="123">
        <v>3</v>
      </c>
      <c r="M45" s="124">
        <v>60000</v>
      </c>
      <c r="N45" s="318">
        <f>M45/$D$78</f>
        <v>2000</v>
      </c>
      <c r="O45" s="128"/>
      <c r="P45" s="128"/>
      <c r="Q45" s="121" t="s">
        <v>33</v>
      </c>
      <c r="R45" s="284">
        <v>20000</v>
      </c>
      <c r="S45" s="123">
        <v>3</v>
      </c>
      <c r="T45" s="124">
        <v>60000</v>
      </c>
      <c r="U45" s="318">
        <f>T45/$D$78</f>
        <v>2000</v>
      </c>
      <c r="V45" s="128"/>
      <c r="W45" s="128"/>
      <c r="X45" s="121" t="s">
        <v>33</v>
      </c>
      <c r="Y45" s="122">
        <v>20000</v>
      </c>
      <c r="Z45" s="123">
        <v>3</v>
      </c>
      <c r="AA45" s="124">
        <v>60000</v>
      </c>
      <c r="AB45" s="318">
        <f>AA45/$D$78</f>
        <v>2000</v>
      </c>
      <c r="AC45" s="128"/>
      <c r="AD45" s="126"/>
      <c r="AE45" s="353">
        <f>SUM(G45,N45,U45,AB45)</f>
        <v>8000</v>
      </c>
      <c r="AF45" s="116"/>
      <c r="AG45" s="20"/>
    </row>
    <row r="46" spans="2:33" ht="20.25" thickBot="1">
      <c r="B46" s="230"/>
      <c r="C46" s="226" t="s">
        <v>34</v>
      </c>
      <c r="D46" s="131">
        <v>10000</v>
      </c>
      <c r="E46" s="132">
        <v>3</v>
      </c>
      <c r="F46" s="133">
        <v>30000</v>
      </c>
      <c r="G46" s="318">
        <f>F46/$D$78</f>
        <v>1000</v>
      </c>
      <c r="H46" s="135"/>
      <c r="I46" s="136"/>
      <c r="J46" s="130" t="s">
        <v>34</v>
      </c>
      <c r="K46" s="131">
        <v>10000</v>
      </c>
      <c r="L46" s="132">
        <v>3</v>
      </c>
      <c r="M46" s="133">
        <v>30000</v>
      </c>
      <c r="N46" s="318">
        <f>M46/$D$78</f>
        <v>1000</v>
      </c>
      <c r="O46" s="137"/>
      <c r="P46" s="137"/>
      <c r="Q46" s="130" t="s">
        <v>34</v>
      </c>
      <c r="R46" s="285">
        <v>10000</v>
      </c>
      <c r="S46" s="132">
        <v>3</v>
      </c>
      <c r="T46" s="133">
        <v>30000</v>
      </c>
      <c r="U46" s="318">
        <f>T46/$D$78</f>
        <v>1000</v>
      </c>
      <c r="V46" s="137"/>
      <c r="W46" s="137"/>
      <c r="X46" s="130" t="s">
        <v>34</v>
      </c>
      <c r="Y46" s="131">
        <v>10000</v>
      </c>
      <c r="Z46" s="132">
        <v>3</v>
      </c>
      <c r="AA46" s="133">
        <v>30000</v>
      </c>
      <c r="AB46" s="318">
        <f>AA46/$D$78</f>
        <v>1000</v>
      </c>
      <c r="AC46" s="137"/>
      <c r="AD46" s="135"/>
      <c r="AE46" s="356">
        <f>SUM(G46,N46,U46,AB46)</f>
        <v>4000</v>
      </c>
      <c r="AF46" s="116"/>
      <c r="AG46" s="20"/>
    </row>
    <row r="47" spans="2:33" s="1" customFormat="1" ht="13.5" thickBot="1">
      <c r="B47" s="248" t="s">
        <v>38</v>
      </c>
      <c r="C47" s="229"/>
      <c r="D47" s="225">
        <f>SUM(D45:D46)</f>
        <v>30000</v>
      </c>
      <c r="E47" s="198">
        <f>SUM(E45:E46)</f>
        <v>6</v>
      </c>
      <c r="F47" s="141">
        <f>SUM(F45:F46)</f>
        <v>90000</v>
      </c>
      <c r="G47" s="142">
        <f>SUM(G45:G46)</f>
        <v>3000</v>
      </c>
      <c r="H47" s="143"/>
      <c r="I47" s="144"/>
      <c r="J47" s="229"/>
      <c r="K47" s="225">
        <f>SUM(K45:K46)</f>
        <v>30000</v>
      </c>
      <c r="L47" s="198">
        <f>SUM(L45:L46)</f>
        <v>6</v>
      </c>
      <c r="M47" s="141">
        <f>SUM(M45:M46)</f>
        <v>90000</v>
      </c>
      <c r="N47" s="142">
        <f>SUM(N45:N46)</f>
        <v>3000</v>
      </c>
      <c r="O47" s="145"/>
      <c r="P47" s="145"/>
      <c r="Q47" s="229"/>
      <c r="R47" s="286">
        <f>SUM(R45:R46)</f>
        <v>30000</v>
      </c>
      <c r="S47" s="198">
        <f>SUM(S45:S46)</f>
        <v>6</v>
      </c>
      <c r="T47" s="141">
        <f>SUM(T45:T46)</f>
        <v>90000</v>
      </c>
      <c r="U47" s="142">
        <f>SUM(U45:U46)</f>
        <v>3000</v>
      </c>
      <c r="V47" s="145"/>
      <c r="W47" s="145"/>
      <c r="X47" s="229"/>
      <c r="Y47" s="225">
        <f>SUM(Y45:Y46)</f>
        <v>30000</v>
      </c>
      <c r="Z47" s="198">
        <f>SUM(Z45:Z46)</f>
        <v>6</v>
      </c>
      <c r="AA47" s="141">
        <f>SUM(AA45:AA46)</f>
        <v>90000</v>
      </c>
      <c r="AB47" s="142">
        <f>SUM(AB45:AB46)</f>
        <v>3000</v>
      </c>
      <c r="AC47" s="145"/>
      <c r="AD47" s="143"/>
      <c r="AE47" s="352">
        <f>SUM(AE45:AE46)</f>
        <v>12000</v>
      </c>
      <c r="AF47" s="271"/>
      <c r="AG47" s="272"/>
    </row>
    <row r="48" spans="2:33" ht="12">
      <c r="B48" s="234"/>
      <c r="C48" s="233"/>
      <c r="D48" s="147"/>
      <c r="E48" s="123"/>
      <c r="F48" s="148"/>
      <c r="G48" s="125"/>
      <c r="H48" s="126"/>
      <c r="I48" s="127"/>
      <c r="J48" s="125"/>
      <c r="K48" s="149"/>
      <c r="L48" s="150"/>
      <c r="M48" s="125"/>
      <c r="N48" s="151"/>
      <c r="O48" s="128"/>
      <c r="P48" s="128"/>
      <c r="Q48" s="151"/>
      <c r="R48" s="300"/>
      <c r="S48" s="260"/>
      <c r="T48" s="125"/>
      <c r="U48" s="151"/>
      <c r="V48" s="128"/>
      <c r="W48" s="128"/>
      <c r="X48" s="151"/>
      <c r="Y48" s="152"/>
      <c r="Z48" s="260"/>
      <c r="AA48" s="125"/>
      <c r="AB48" s="151"/>
      <c r="AC48" s="128"/>
      <c r="AD48" s="126"/>
      <c r="AE48" s="357"/>
      <c r="AF48" s="116"/>
      <c r="AG48" s="20"/>
    </row>
    <row r="49" spans="2:33" ht="13.5" thickBot="1">
      <c r="B49" s="230" t="s">
        <v>9</v>
      </c>
      <c r="C49" s="231"/>
      <c r="D49" s="205"/>
      <c r="E49" s="206"/>
      <c r="F49" s="207"/>
      <c r="G49" s="208"/>
      <c r="H49" s="209"/>
      <c r="I49" s="210"/>
      <c r="J49" s="208"/>
      <c r="K49" s="191"/>
      <c r="L49" s="211"/>
      <c r="M49" s="208"/>
      <c r="N49" s="212"/>
      <c r="O49" s="213"/>
      <c r="P49" s="213"/>
      <c r="Q49" s="204" t="s">
        <v>39</v>
      </c>
      <c r="R49" s="287">
        <v>1000</v>
      </c>
      <c r="S49" s="206">
        <v>3</v>
      </c>
      <c r="T49" s="187">
        <v>3000</v>
      </c>
      <c r="U49" s="318">
        <f>T49/$D$78</f>
        <v>100</v>
      </c>
      <c r="V49" s="213"/>
      <c r="W49" s="213"/>
      <c r="X49" s="204" t="s">
        <v>39</v>
      </c>
      <c r="Y49" s="205">
        <v>1000</v>
      </c>
      <c r="Z49" s="206">
        <v>3</v>
      </c>
      <c r="AA49" s="187">
        <v>3000</v>
      </c>
      <c r="AB49" s="318">
        <f>AA49/$D$78</f>
        <v>100</v>
      </c>
      <c r="AC49" s="213"/>
      <c r="AD49" s="209"/>
      <c r="AE49" s="356">
        <f>SUM(G49,N49,U49,AB49)</f>
        <v>200</v>
      </c>
      <c r="AF49" s="116"/>
      <c r="AG49" s="20"/>
    </row>
    <row r="50" spans="2:33" ht="12.75" thickBot="1">
      <c r="B50" s="248" t="s">
        <v>38</v>
      </c>
      <c r="C50" s="229"/>
      <c r="D50" s="139"/>
      <c r="E50" s="140"/>
      <c r="F50" s="141"/>
      <c r="G50" s="142"/>
      <c r="H50" s="218"/>
      <c r="I50" s="219"/>
      <c r="J50" s="142"/>
      <c r="K50" s="220"/>
      <c r="L50" s="221"/>
      <c r="M50" s="142"/>
      <c r="N50" s="222"/>
      <c r="O50" s="223"/>
      <c r="P50" s="223"/>
      <c r="Q50" s="229"/>
      <c r="R50" s="301">
        <f>SUM(R49)</f>
        <v>1000</v>
      </c>
      <c r="S50" s="261">
        <f>SUM(S49)</f>
        <v>3</v>
      </c>
      <c r="T50" s="142">
        <f>SUM(T49)</f>
        <v>3000</v>
      </c>
      <c r="U50" s="142">
        <f>SUM(U48:U49)</f>
        <v>100</v>
      </c>
      <c r="V50" s="223"/>
      <c r="W50" s="223"/>
      <c r="X50" s="229"/>
      <c r="Y50" s="250">
        <f>SUM(Y49)</f>
        <v>1000</v>
      </c>
      <c r="Z50" s="261">
        <f>SUM(Z49)</f>
        <v>3</v>
      </c>
      <c r="AA50" s="142">
        <f>SUM(AA49)</f>
        <v>3000</v>
      </c>
      <c r="AB50" s="142">
        <f>SUM(AB48:AB49)</f>
        <v>100</v>
      </c>
      <c r="AC50" s="223"/>
      <c r="AD50" s="218"/>
      <c r="AE50" s="352">
        <f>SUM(AE48:AE49)</f>
        <v>200</v>
      </c>
      <c r="AF50" s="116"/>
      <c r="AG50" s="20"/>
    </row>
    <row r="51" spans="2:33" ht="12.75">
      <c r="B51" s="232"/>
      <c r="C51" s="236"/>
      <c r="D51" s="237"/>
      <c r="E51" s="238"/>
      <c r="F51" s="239"/>
      <c r="G51" s="240"/>
      <c r="H51" s="241"/>
      <c r="I51" s="242"/>
      <c r="J51" s="240"/>
      <c r="K51" s="243"/>
      <c r="L51" s="244"/>
      <c r="M51" s="240"/>
      <c r="N51" s="245"/>
      <c r="O51" s="246"/>
      <c r="P51" s="246"/>
      <c r="Q51" s="245"/>
      <c r="R51" s="302"/>
      <c r="S51" s="262"/>
      <c r="T51" s="240"/>
      <c r="U51" s="245"/>
      <c r="V51" s="246"/>
      <c r="W51" s="246"/>
      <c r="X51" s="245"/>
      <c r="Y51" s="247"/>
      <c r="Z51" s="262"/>
      <c r="AA51" s="240"/>
      <c r="AB51" s="245"/>
      <c r="AC51" s="246"/>
      <c r="AD51" s="241"/>
      <c r="AE51" s="359"/>
      <c r="AF51" s="116"/>
      <c r="AG51" s="20"/>
    </row>
    <row r="52" spans="2:33" ht="13.5" thickBot="1">
      <c r="B52" s="230" t="s">
        <v>8</v>
      </c>
      <c r="C52" s="204"/>
      <c r="D52" s="205"/>
      <c r="E52" s="206"/>
      <c r="F52" s="207"/>
      <c r="G52" s="208"/>
      <c r="H52" s="209"/>
      <c r="I52" s="210"/>
      <c r="J52" s="208"/>
      <c r="K52" s="191"/>
      <c r="L52" s="211"/>
      <c r="M52" s="208"/>
      <c r="N52" s="212"/>
      <c r="O52" s="213"/>
      <c r="P52" s="213"/>
      <c r="Q52" s="212"/>
      <c r="R52" s="303"/>
      <c r="S52" s="263"/>
      <c r="T52" s="208"/>
      <c r="U52" s="212"/>
      <c r="V52" s="213"/>
      <c r="W52" s="213"/>
      <c r="X52" s="212"/>
      <c r="Y52" s="249"/>
      <c r="Z52" s="263"/>
      <c r="AA52" s="208"/>
      <c r="AB52" s="212"/>
      <c r="AC52" s="213"/>
      <c r="AD52" s="209"/>
      <c r="AE52" s="358">
        <f>SUM(G52,N52,U52,AB52)</f>
        <v>0</v>
      </c>
      <c r="AF52" s="116"/>
      <c r="AG52" s="20"/>
    </row>
    <row r="53" spans="2:33" ht="12.75" thickBot="1">
      <c r="B53" s="248" t="s">
        <v>38</v>
      </c>
      <c r="C53" s="138"/>
      <c r="D53" s="139"/>
      <c r="E53" s="140"/>
      <c r="F53" s="141"/>
      <c r="G53" s="142"/>
      <c r="H53" s="218"/>
      <c r="I53" s="219"/>
      <c r="J53" s="142"/>
      <c r="K53" s="220"/>
      <c r="L53" s="221"/>
      <c r="M53" s="142"/>
      <c r="N53" s="222"/>
      <c r="O53" s="223"/>
      <c r="P53" s="223"/>
      <c r="Q53" s="222"/>
      <c r="R53" s="304"/>
      <c r="S53" s="264"/>
      <c r="T53" s="142"/>
      <c r="U53" s="222"/>
      <c r="V53" s="223"/>
      <c r="W53" s="223"/>
      <c r="X53" s="222"/>
      <c r="Y53" s="224"/>
      <c r="Z53" s="264"/>
      <c r="AA53" s="142"/>
      <c r="AB53" s="222"/>
      <c r="AC53" s="223"/>
      <c r="AD53" s="218"/>
      <c r="AE53" s="352">
        <f>SUM(AE51:AE52)</f>
        <v>0</v>
      </c>
      <c r="AF53" s="116"/>
      <c r="AG53" s="20"/>
    </row>
    <row r="54" spans="2:33" ht="12.75">
      <c r="B54" s="129"/>
      <c r="C54" s="146"/>
      <c r="D54" s="147"/>
      <c r="E54" s="123"/>
      <c r="F54" s="148"/>
      <c r="G54" s="125"/>
      <c r="H54" s="214"/>
      <c r="I54" s="215"/>
      <c r="J54" s="125"/>
      <c r="K54" s="149"/>
      <c r="L54" s="150"/>
      <c r="M54" s="125"/>
      <c r="N54" s="151"/>
      <c r="O54" s="216"/>
      <c r="P54" s="216"/>
      <c r="Q54" s="148"/>
      <c r="R54" s="284"/>
      <c r="S54" s="238"/>
      <c r="T54" s="148"/>
      <c r="U54" s="240"/>
      <c r="V54" s="216"/>
      <c r="W54" s="216"/>
      <c r="X54" s="148"/>
      <c r="Y54" s="235"/>
      <c r="Z54" s="238"/>
      <c r="AA54" s="148"/>
      <c r="AB54" s="240"/>
      <c r="AC54" s="216"/>
      <c r="AD54" s="214"/>
      <c r="AE54" s="359"/>
      <c r="AF54" s="116"/>
      <c r="AG54" s="20"/>
    </row>
    <row r="55" spans="2:33" ht="20.25" thickBot="1">
      <c r="B55" s="153" t="s">
        <v>5</v>
      </c>
      <c r="C55" s="204"/>
      <c r="D55" s="205"/>
      <c r="E55" s="206"/>
      <c r="F55" s="207"/>
      <c r="G55" s="208"/>
      <c r="H55" s="209"/>
      <c r="I55" s="210"/>
      <c r="J55" s="268"/>
      <c r="K55" s="269"/>
      <c r="L55" s="211"/>
      <c r="M55" s="208"/>
      <c r="N55" s="212"/>
      <c r="O55" s="213"/>
      <c r="P55" s="213"/>
      <c r="Q55" s="204" t="s">
        <v>37</v>
      </c>
      <c r="R55" s="287">
        <v>100</v>
      </c>
      <c r="S55" s="185">
        <v>3</v>
      </c>
      <c r="T55" s="186">
        <v>300</v>
      </c>
      <c r="U55" s="318">
        <f>T55/$D$78</f>
        <v>10</v>
      </c>
      <c r="V55" s="213"/>
      <c r="W55" s="213"/>
      <c r="X55" s="204" t="s">
        <v>37</v>
      </c>
      <c r="Y55" s="205">
        <v>100</v>
      </c>
      <c r="Z55" s="185">
        <v>3</v>
      </c>
      <c r="AA55" s="186">
        <v>300</v>
      </c>
      <c r="AB55" s="318">
        <f>AA55/$D$78</f>
        <v>10</v>
      </c>
      <c r="AC55" s="213"/>
      <c r="AD55" s="209"/>
      <c r="AE55" s="361">
        <f>SUM(G55,N55,U55,AB55)</f>
        <v>20</v>
      </c>
      <c r="AF55" s="116"/>
      <c r="AG55" s="20"/>
    </row>
    <row r="56" spans="2:33" s="1" customFormat="1" ht="13.5" thickBot="1">
      <c r="B56" s="248" t="s">
        <v>38</v>
      </c>
      <c r="C56" s="270"/>
      <c r="D56" s="225"/>
      <c r="E56" s="198"/>
      <c r="F56" s="141"/>
      <c r="G56" s="142"/>
      <c r="H56" s="218"/>
      <c r="I56" s="219"/>
      <c r="J56" s="142"/>
      <c r="K56" s="199"/>
      <c r="L56" s="251"/>
      <c r="M56" s="142"/>
      <c r="N56" s="222"/>
      <c r="O56" s="223"/>
      <c r="P56" s="223"/>
      <c r="Q56" s="229"/>
      <c r="R56" s="301">
        <f>SUM(R55)</f>
        <v>100</v>
      </c>
      <c r="S56" s="261">
        <f>SUM(S55)</f>
        <v>3</v>
      </c>
      <c r="T56" s="142">
        <f>SUM(T55)</f>
        <v>300</v>
      </c>
      <c r="U56" s="142">
        <f>SUM(U54:U55)</f>
        <v>10</v>
      </c>
      <c r="V56" s="223"/>
      <c r="W56" s="223"/>
      <c r="X56" s="229"/>
      <c r="Y56" s="250">
        <f>SUM(Y55)</f>
        <v>100</v>
      </c>
      <c r="Z56" s="261">
        <f>SUM(Z55)</f>
        <v>3</v>
      </c>
      <c r="AA56" s="142">
        <f>SUM(AA55)</f>
        <v>300</v>
      </c>
      <c r="AB56" s="142">
        <f>SUM(AB54:AB55)</f>
        <v>10</v>
      </c>
      <c r="AC56" s="223"/>
      <c r="AD56" s="218"/>
      <c r="AE56" s="354">
        <f>SUM(AE54:AE55)</f>
        <v>20</v>
      </c>
      <c r="AF56" s="271"/>
      <c r="AG56" s="272"/>
    </row>
    <row r="57" spans="2:33" ht="12.75">
      <c r="B57" s="129"/>
      <c r="C57" s="146"/>
      <c r="D57" s="147"/>
      <c r="E57" s="123"/>
      <c r="F57" s="148"/>
      <c r="G57" s="125"/>
      <c r="H57" s="214"/>
      <c r="I57" s="215"/>
      <c r="J57" s="125"/>
      <c r="K57" s="149"/>
      <c r="L57" s="150"/>
      <c r="M57" s="125"/>
      <c r="N57" s="151"/>
      <c r="O57" s="216"/>
      <c r="P57" s="216"/>
      <c r="Q57" s="151"/>
      <c r="R57" s="300"/>
      <c r="S57" s="260"/>
      <c r="T57" s="125"/>
      <c r="U57" s="151"/>
      <c r="V57" s="216"/>
      <c r="W57" s="216"/>
      <c r="X57" s="151"/>
      <c r="Y57" s="152"/>
      <c r="Z57" s="260"/>
      <c r="AA57" s="125"/>
      <c r="AB57" s="151"/>
      <c r="AC57" s="216"/>
      <c r="AD57" s="214"/>
      <c r="AE57" s="359"/>
      <c r="AF57" s="116"/>
      <c r="AG57" s="20"/>
    </row>
    <row r="58" spans="2:33" ht="12.75">
      <c r="B58" s="153" t="s">
        <v>10</v>
      </c>
      <c r="C58" s="154" t="s">
        <v>40</v>
      </c>
      <c r="D58" s="155">
        <v>100000</v>
      </c>
      <c r="E58" s="156">
        <v>1</v>
      </c>
      <c r="F58" s="267">
        <v>100000</v>
      </c>
      <c r="G58" s="318">
        <f>F58/$D$78</f>
        <v>3333.3333333333335</v>
      </c>
      <c r="H58" s="168"/>
      <c r="I58" s="169"/>
      <c r="J58" s="167"/>
      <c r="K58" s="161"/>
      <c r="L58" s="162"/>
      <c r="M58" s="167"/>
      <c r="N58" s="170"/>
      <c r="O58" s="171"/>
      <c r="P58" s="171"/>
      <c r="Q58" s="273" t="s">
        <v>41</v>
      </c>
      <c r="R58" s="305">
        <v>5000</v>
      </c>
      <c r="S58" s="265">
        <v>2</v>
      </c>
      <c r="T58" s="317">
        <v>10000</v>
      </c>
      <c r="U58" s="318">
        <f>T58/$D$78</f>
        <v>333.3333333333333</v>
      </c>
      <c r="V58" s="171"/>
      <c r="W58" s="171"/>
      <c r="X58" s="170"/>
      <c r="Y58" s="166"/>
      <c r="Z58" s="265"/>
      <c r="AA58" s="167"/>
      <c r="AB58" s="170"/>
      <c r="AC58" s="171"/>
      <c r="AD58" s="168"/>
      <c r="AE58" s="355">
        <f>SUM(G58,N58,U58,AB58)</f>
        <v>3666.666666666667</v>
      </c>
      <c r="AF58" s="116"/>
      <c r="AG58" s="20"/>
    </row>
    <row r="59" spans="2:33" ht="13.5" thickBot="1">
      <c r="B59" s="129"/>
      <c r="C59" s="273" t="s">
        <v>41</v>
      </c>
      <c r="D59" s="205">
        <v>5000</v>
      </c>
      <c r="E59" s="206">
        <v>2</v>
      </c>
      <c r="F59" s="186">
        <v>10000</v>
      </c>
      <c r="G59" s="318">
        <f>F59/$D$78</f>
        <v>333.3333333333333</v>
      </c>
      <c r="H59" s="275"/>
      <c r="I59" s="276"/>
      <c r="J59" s="274"/>
      <c r="K59" s="191"/>
      <c r="L59" s="211"/>
      <c r="M59" s="274"/>
      <c r="N59" s="277"/>
      <c r="O59" s="278"/>
      <c r="P59" s="278"/>
      <c r="Q59" s="277"/>
      <c r="R59" s="303"/>
      <c r="S59" s="263"/>
      <c r="T59" s="187"/>
      <c r="U59" s="318">
        <f>T59/$D$78</f>
        <v>0</v>
      </c>
      <c r="V59" s="278"/>
      <c r="W59" s="278"/>
      <c r="X59" s="277"/>
      <c r="Y59" s="249"/>
      <c r="Z59" s="263"/>
      <c r="AA59" s="274"/>
      <c r="AB59" s="277"/>
      <c r="AC59" s="278"/>
      <c r="AD59" s="275"/>
      <c r="AE59" s="360">
        <f>SUM(G59,N59,U59,AB59)</f>
        <v>333.3333333333333</v>
      </c>
      <c r="AF59" s="116"/>
      <c r="AG59" s="20"/>
    </row>
    <row r="60" spans="2:33" s="1" customFormat="1" ht="13.5" thickBot="1">
      <c r="B60" s="248" t="s">
        <v>38</v>
      </c>
      <c r="C60" s="229"/>
      <c r="D60" s="225">
        <f>SUM(D58:D59)</f>
        <v>105000</v>
      </c>
      <c r="E60" s="198">
        <f>SUM(E58:E59)</f>
        <v>3</v>
      </c>
      <c r="F60" s="141">
        <f>SUM(F58:F59)</f>
        <v>110000</v>
      </c>
      <c r="G60" s="142">
        <f>SUM(G58:G59)</f>
        <v>3666.666666666667</v>
      </c>
      <c r="H60" s="309"/>
      <c r="I60" s="310"/>
      <c r="J60" s="308"/>
      <c r="K60" s="199"/>
      <c r="L60" s="251"/>
      <c r="M60" s="308"/>
      <c r="N60" s="311"/>
      <c r="O60" s="312"/>
      <c r="P60" s="312"/>
      <c r="Q60" s="311"/>
      <c r="R60" s="301">
        <f>SUM(R58:R59)</f>
        <v>5000</v>
      </c>
      <c r="S60" s="261">
        <f>SUM(S58:S59)</f>
        <v>2</v>
      </c>
      <c r="T60" s="142">
        <f>SUM(T58:T59)</f>
        <v>10000</v>
      </c>
      <c r="U60" s="142">
        <f>SUM(U58:U59)</f>
        <v>333.3333333333333</v>
      </c>
      <c r="V60" s="312"/>
      <c r="W60" s="312"/>
      <c r="X60" s="311"/>
      <c r="Y60" s="252"/>
      <c r="Z60" s="261"/>
      <c r="AA60" s="308"/>
      <c r="AB60" s="311"/>
      <c r="AC60" s="312"/>
      <c r="AD60" s="309"/>
      <c r="AE60" s="352">
        <f>SUM(AE58:AE59)</f>
        <v>4000.0000000000005</v>
      </c>
      <c r="AF60" s="271"/>
      <c r="AG60" s="272"/>
    </row>
    <row r="61" spans="2:33" ht="12.75">
      <c r="B61" s="153"/>
      <c r="C61" s="154"/>
      <c r="D61" s="147"/>
      <c r="E61" s="123"/>
      <c r="F61" s="124"/>
      <c r="G61" s="279"/>
      <c r="H61" s="280"/>
      <c r="I61" s="281"/>
      <c r="J61" s="279"/>
      <c r="K61" s="149"/>
      <c r="L61" s="150"/>
      <c r="M61" s="279"/>
      <c r="N61" s="282"/>
      <c r="O61" s="283"/>
      <c r="P61" s="283"/>
      <c r="Q61" s="282"/>
      <c r="R61" s="300"/>
      <c r="S61" s="260"/>
      <c r="T61" s="318"/>
      <c r="U61" s="282"/>
      <c r="V61" s="283"/>
      <c r="W61" s="283"/>
      <c r="X61" s="282"/>
      <c r="Y61" s="152"/>
      <c r="Z61" s="260"/>
      <c r="AA61" s="279"/>
      <c r="AB61" s="282"/>
      <c r="AC61" s="283"/>
      <c r="AD61" s="280"/>
      <c r="AE61" s="359"/>
      <c r="AF61" s="116"/>
      <c r="AG61" s="20"/>
    </row>
    <row r="62" spans="2:33" ht="13.5" thickBot="1">
      <c r="B62" s="230" t="s">
        <v>29</v>
      </c>
      <c r="C62" s="204" t="s">
        <v>35</v>
      </c>
      <c r="D62" s="205">
        <v>3000</v>
      </c>
      <c r="E62" s="206">
        <v>1</v>
      </c>
      <c r="F62" s="186">
        <v>3000</v>
      </c>
      <c r="G62" s="318">
        <f>F62/$D$78</f>
        <v>100</v>
      </c>
      <c r="H62" s="275"/>
      <c r="I62" s="276"/>
      <c r="J62" s="274"/>
      <c r="K62" s="191"/>
      <c r="L62" s="211"/>
      <c r="M62" s="274"/>
      <c r="N62" s="277"/>
      <c r="O62" s="278"/>
      <c r="P62" s="278"/>
      <c r="Q62" s="277"/>
      <c r="R62" s="303"/>
      <c r="S62" s="263"/>
      <c r="T62" s="187"/>
      <c r="U62" s="277"/>
      <c r="V62" s="278"/>
      <c r="W62" s="278"/>
      <c r="X62" s="277"/>
      <c r="Y62" s="249"/>
      <c r="Z62" s="263"/>
      <c r="AA62" s="274"/>
      <c r="AB62" s="277"/>
      <c r="AC62" s="278"/>
      <c r="AD62" s="275"/>
      <c r="AE62" s="356">
        <f>SUM(G62,N62,U62,AB62)</f>
        <v>100</v>
      </c>
      <c r="AF62" s="116"/>
      <c r="AG62" s="20"/>
    </row>
    <row r="63" spans="2:33" s="1" customFormat="1" ht="13.5" thickBot="1">
      <c r="B63" s="248" t="s">
        <v>38</v>
      </c>
      <c r="C63" s="229"/>
      <c r="D63" s="225">
        <f>SUM(D62)</f>
        <v>3000</v>
      </c>
      <c r="E63" s="198">
        <f>SUM(E62)</f>
        <v>1</v>
      </c>
      <c r="F63" s="141">
        <f>SUM(F62)</f>
        <v>3000</v>
      </c>
      <c r="G63" s="142">
        <f>SUM(G61:G62)</f>
        <v>100</v>
      </c>
      <c r="H63" s="309"/>
      <c r="I63" s="310"/>
      <c r="J63" s="308"/>
      <c r="K63" s="199"/>
      <c r="L63" s="251"/>
      <c r="M63" s="308"/>
      <c r="N63" s="311"/>
      <c r="O63" s="312"/>
      <c r="P63" s="312"/>
      <c r="Q63" s="311"/>
      <c r="R63" s="301"/>
      <c r="S63" s="261"/>
      <c r="T63" s="142"/>
      <c r="U63" s="311"/>
      <c r="V63" s="312"/>
      <c r="W63" s="312"/>
      <c r="X63" s="311"/>
      <c r="Y63" s="252"/>
      <c r="Z63" s="261"/>
      <c r="AA63" s="308"/>
      <c r="AB63" s="311"/>
      <c r="AC63" s="312"/>
      <c r="AD63" s="309"/>
      <c r="AE63" s="352">
        <f>SUM(AE61:AE62)</f>
        <v>100</v>
      </c>
      <c r="AF63" s="271"/>
      <c r="AG63" s="272"/>
    </row>
    <row r="64" spans="2:33" ht="12.75">
      <c r="B64" s="129"/>
      <c r="C64" s="146"/>
      <c r="D64" s="147"/>
      <c r="E64" s="123"/>
      <c r="F64" s="124"/>
      <c r="G64" s="279"/>
      <c r="H64" s="280"/>
      <c r="I64" s="281"/>
      <c r="J64" s="279"/>
      <c r="K64" s="149"/>
      <c r="L64" s="150"/>
      <c r="M64" s="279"/>
      <c r="N64" s="282"/>
      <c r="O64" s="283"/>
      <c r="P64" s="283"/>
      <c r="Q64" s="282"/>
      <c r="R64" s="300"/>
      <c r="S64" s="260"/>
      <c r="T64" s="318"/>
      <c r="U64" s="282"/>
      <c r="V64" s="283"/>
      <c r="W64" s="283"/>
      <c r="X64" s="282"/>
      <c r="Y64" s="152"/>
      <c r="Z64" s="260"/>
      <c r="AA64" s="322"/>
      <c r="AB64" s="323"/>
      <c r="AC64" s="283"/>
      <c r="AD64" s="280"/>
      <c r="AE64" s="359"/>
      <c r="AF64" s="116"/>
      <c r="AG64" s="20"/>
    </row>
    <row r="65" spans="2:33" ht="13.5" thickBot="1">
      <c r="B65" s="230" t="s">
        <v>30</v>
      </c>
      <c r="C65" s="204" t="s">
        <v>36</v>
      </c>
      <c r="D65" s="205">
        <v>1000</v>
      </c>
      <c r="E65" s="206">
        <v>1</v>
      </c>
      <c r="F65" s="186">
        <v>1000</v>
      </c>
      <c r="G65" s="318">
        <f>F65/$D$78</f>
        <v>33.333333333333336</v>
      </c>
      <c r="H65" s="275"/>
      <c r="I65" s="276"/>
      <c r="J65" s="274"/>
      <c r="K65" s="191"/>
      <c r="L65" s="211"/>
      <c r="M65" s="274"/>
      <c r="N65" s="277"/>
      <c r="O65" s="278"/>
      <c r="P65" s="278"/>
      <c r="Q65" s="277"/>
      <c r="R65" s="303"/>
      <c r="S65" s="263"/>
      <c r="T65" s="187"/>
      <c r="U65" s="277"/>
      <c r="V65" s="278"/>
      <c r="W65" s="278"/>
      <c r="X65" s="324" t="s">
        <v>36</v>
      </c>
      <c r="Y65" s="205">
        <v>1000</v>
      </c>
      <c r="Z65" s="206">
        <v>1</v>
      </c>
      <c r="AA65" s="186">
        <v>1000</v>
      </c>
      <c r="AB65" s="318">
        <f>AA65/$D$78</f>
        <v>33.333333333333336</v>
      </c>
      <c r="AC65" s="278"/>
      <c r="AD65" s="275"/>
      <c r="AE65" s="361">
        <f>SUM(G65,N65,U65,AB65)</f>
        <v>66.66666666666667</v>
      </c>
      <c r="AF65" s="116"/>
      <c r="AG65" s="20"/>
    </row>
    <row r="66" spans="2:33" s="1" customFormat="1" ht="13.5" thickBot="1">
      <c r="B66" s="248" t="s">
        <v>38</v>
      </c>
      <c r="C66" s="229"/>
      <c r="D66" s="225">
        <f>SUM(D65)</f>
        <v>1000</v>
      </c>
      <c r="E66" s="198">
        <f>SUM(E65)</f>
        <v>1</v>
      </c>
      <c r="F66" s="141">
        <f>SUM(F65)</f>
        <v>1000</v>
      </c>
      <c r="G66" s="142">
        <f>SUM(G64:G65)</f>
        <v>33.333333333333336</v>
      </c>
      <c r="H66" s="309"/>
      <c r="I66" s="310"/>
      <c r="J66" s="308"/>
      <c r="K66" s="199"/>
      <c r="L66" s="251"/>
      <c r="M66" s="308"/>
      <c r="N66" s="311"/>
      <c r="O66" s="312"/>
      <c r="P66" s="312"/>
      <c r="Q66" s="311"/>
      <c r="R66" s="301"/>
      <c r="S66" s="261"/>
      <c r="T66" s="142"/>
      <c r="U66" s="311"/>
      <c r="V66" s="312"/>
      <c r="W66" s="312"/>
      <c r="X66" s="311"/>
      <c r="Y66" s="225">
        <f>SUM(Y65)</f>
        <v>1000</v>
      </c>
      <c r="Z66" s="198">
        <f>SUM(Z65)</f>
        <v>1</v>
      </c>
      <c r="AA66" s="141">
        <f>SUM(AA65)</f>
        <v>1000</v>
      </c>
      <c r="AB66" s="142">
        <f>SUM(AB64:AB65)</f>
        <v>33.333333333333336</v>
      </c>
      <c r="AC66" s="312"/>
      <c r="AD66" s="309"/>
      <c r="AE66" s="352">
        <f>SUM(AE64:AE65)</f>
        <v>66.66666666666667</v>
      </c>
      <c r="AF66" s="271"/>
      <c r="AG66" s="272"/>
    </row>
    <row r="67" spans="2:33" ht="12.75">
      <c r="B67" s="129"/>
      <c r="C67" s="146"/>
      <c r="D67" s="147"/>
      <c r="E67" s="123"/>
      <c r="F67" s="124"/>
      <c r="G67" s="279"/>
      <c r="H67" s="280"/>
      <c r="I67" s="281"/>
      <c r="J67" s="279"/>
      <c r="K67" s="149"/>
      <c r="L67" s="150"/>
      <c r="M67" s="279"/>
      <c r="N67" s="282"/>
      <c r="O67" s="283"/>
      <c r="P67" s="283"/>
      <c r="Q67" s="282"/>
      <c r="R67" s="300"/>
      <c r="S67" s="260"/>
      <c r="T67" s="318"/>
      <c r="U67" s="282"/>
      <c r="V67" s="283"/>
      <c r="W67" s="283"/>
      <c r="X67" s="282"/>
      <c r="Y67" s="152"/>
      <c r="Z67" s="260"/>
      <c r="AA67" s="279"/>
      <c r="AB67" s="282"/>
      <c r="AC67" s="283"/>
      <c r="AD67" s="280"/>
      <c r="AE67" s="359"/>
      <c r="AF67" s="116"/>
      <c r="AG67" s="20"/>
    </row>
    <row r="68" spans="2:33" ht="13.5" thickBot="1">
      <c r="B68" s="153" t="s">
        <v>20</v>
      </c>
      <c r="C68" s="154"/>
      <c r="D68" s="205"/>
      <c r="E68" s="206"/>
      <c r="F68" s="207"/>
      <c r="G68" s="208"/>
      <c r="H68" s="209"/>
      <c r="I68" s="210"/>
      <c r="J68" s="208"/>
      <c r="K68" s="191"/>
      <c r="L68" s="211"/>
      <c r="M68" s="208"/>
      <c r="N68" s="212"/>
      <c r="O68" s="213"/>
      <c r="P68" s="213"/>
      <c r="Q68" s="212"/>
      <c r="R68" s="303"/>
      <c r="S68" s="263"/>
      <c r="T68" s="208"/>
      <c r="U68" s="212"/>
      <c r="V68" s="213"/>
      <c r="W68" s="213"/>
      <c r="X68" s="212"/>
      <c r="Y68" s="249"/>
      <c r="Z68" s="263"/>
      <c r="AA68" s="208"/>
      <c r="AB68" s="212"/>
      <c r="AC68" s="213"/>
      <c r="AD68" s="209"/>
      <c r="AE68" s="361">
        <f>SUM(G68,N68,U68,AB68)</f>
        <v>0</v>
      </c>
      <c r="AF68" s="116"/>
      <c r="AG68" s="20"/>
    </row>
    <row r="69" spans="2:33" ht="12.75" thickBot="1">
      <c r="B69" s="248" t="s">
        <v>38</v>
      </c>
      <c r="C69" s="229"/>
      <c r="D69" s="139"/>
      <c r="E69" s="140"/>
      <c r="F69" s="141"/>
      <c r="G69" s="142"/>
      <c r="H69" s="218"/>
      <c r="I69" s="219"/>
      <c r="J69" s="142"/>
      <c r="K69" s="220"/>
      <c r="L69" s="221"/>
      <c r="M69" s="142"/>
      <c r="N69" s="222"/>
      <c r="O69" s="223"/>
      <c r="P69" s="223"/>
      <c r="Q69" s="222"/>
      <c r="R69" s="304"/>
      <c r="S69" s="264"/>
      <c r="T69" s="142"/>
      <c r="U69" s="222"/>
      <c r="V69" s="223"/>
      <c r="W69" s="223"/>
      <c r="X69" s="222"/>
      <c r="Y69" s="224"/>
      <c r="Z69" s="264"/>
      <c r="AA69" s="142"/>
      <c r="AB69" s="222"/>
      <c r="AC69" s="223"/>
      <c r="AD69" s="218"/>
      <c r="AE69" s="352">
        <f>SUM(AE67:AE68)</f>
        <v>0</v>
      </c>
      <c r="AF69" s="116"/>
      <c r="AG69" s="20"/>
    </row>
    <row r="70" spans="2:33" ht="12">
      <c r="B70" s="172"/>
      <c r="C70" s="154"/>
      <c r="D70" s="147"/>
      <c r="E70" s="123"/>
      <c r="F70" s="148"/>
      <c r="G70" s="125"/>
      <c r="H70" s="214"/>
      <c r="I70" s="215"/>
      <c r="J70" s="125"/>
      <c r="K70" s="149"/>
      <c r="L70" s="150"/>
      <c r="M70" s="125"/>
      <c r="N70" s="151"/>
      <c r="O70" s="216"/>
      <c r="P70" s="216"/>
      <c r="Q70" s="151"/>
      <c r="R70" s="300"/>
      <c r="S70" s="260"/>
      <c r="T70" s="125"/>
      <c r="U70" s="151"/>
      <c r="V70" s="216"/>
      <c r="W70" s="216"/>
      <c r="X70" s="151"/>
      <c r="Y70" s="152"/>
      <c r="Z70" s="260"/>
      <c r="AA70" s="125"/>
      <c r="AB70" s="151"/>
      <c r="AC70" s="216"/>
      <c r="AD70" s="214"/>
      <c r="AE70" s="217"/>
      <c r="AF70" s="116"/>
      <c r="AG70" s="20"/>
    </row>
    <row r="71" spans="2:33" ht="12">
      <c r="B71" s="173"/>
      <c r="C71" s="130"/>
      <c r="D71" s="131"/>
      <c r="E71" s="132"/>
      <c r="F71" s="157"/>
      <c r="G71" s="158"/>
      <c r="H71" s="159"/>
      <c r="I71" s="174"/>
      <c r="J71" s="134"/>
      <c r="K71" s="175"/>
      <c r="L71" s="176"/>
      <c r="M71" s="158"/>
      <c r="N71" s="163"/>
      <c r="O71" s="164"/>
      <c r="P71" s="177"/>
      <c r="Q71" s="178"/>
      <c r="R71" s="306"/>
      <c r="S71" s="266"/>
      <c r="T71" s="158"/>
      <c r="U71" s="163"/>
      <c r="V71" s="164"/>
      <c r="W71" s="177"/>
      <c r="X71" s="178"/>
      <c r="Y71" s="179"/>
      <c r="Z71" s="266"/>
      <c r="AA71" s="158"/>
      <c r="AB71" s="163"/>
      <c r="AC71" s="164"/>
      <c r="AD71" s="180"/>
      <c r="AE71" s="165"/>
      <c r="AF71" s="116"/>
      <c r="AG71" s="20"/>
    </row>
    <row r="72" spans="2:33" ht="12">
      <c r="B72" s="172"/>
      <c r="C72" s="154"/>
      <c r="D72" s="155"/>
      <c r="E72" s="156"/>
      <c r="F72" s="157"/>
      <c r="G72" s="158"/>
      <c r="H72" s="159"/>
      <c r="I72" s="160"/>
      <c r="J72" s="158"/>
      <c r="K72" s="161"/>
      <c r="L72" s="162"/>
      <c r="M72" s="158"/>
      <c r="N72" s="163"/>
      <c r="O72" s="164"/>
      <c r="P72" s="164"/>
      <c r="Q72" s="163"/>
      <c r="R72" s="305"/>
      <c r="S72" s="265"/>
      <c r="T72" s="158"/>
      <c r="U72" s="163"/>
      <c r="V72" s="164"/>
      <c r="W72" s="164"/>
      <c r="X72" s="163"/>
      <c r="Y72" s="166"/>
      <c r="Z72" s="265"/>
      <c r="AA72" s="158"/>
      <c r="AB72" s="163"/>
      <c r="AC72" s="164"/>
      <c r="AD72" s="159"/>
      <c r="AE72" s="165"/>
      <c r="AF72" s="116"/>
      <c r="AG72" s="20"/>
    </row>
    <row r="73" spans="2:33" ht="12">
      <c r="B73" s="172"/>
      <c r="C73" s="154"/>
      <c r="D73" s="155"/>
      <c r="E73" s="156"/>
      <c r="F73" s="157"/>
      <c r="G73" s="158"/>
      <c r="H73" s="159"/>
      <c r="I73" s="160"/>
      <c r="J73" s="158"/>
      <c r="K73" s="161"/>
      <c r="L73" s="162"/>
      <c r="M73" s="158"/>
      <c r="N73" s="163"/>
      <c r="O73" s="164"/>
      <c r="P73" s="164"/>
      <c r="Q73" s="163"/>
      <c r="R73" s="305"/>
      <c r="S73" s="265"/>
      <c r="T73" s="158"/>
      <c r="U73" s="163"/>
      <c r="V73" s="164"/>
      <c r="W73" s="164"/>
      <c r="X73" s="163"/>
      <c r="Y73" s="166"/>
      <c r="Z73" s="265"/>
      <c r="AA73" s="158"/>
      <c r="AB73" s="163"/>
      <c r="AC73" s="164"/>
      <c r="AD73" s="159"/>
      <c r="AE73" s="165"/>
      <c r="AF73" s="116"/>
      <c r="AG73" s="20"/>
    </row>
    <row r="74" spans="2:33" ht="12.75" thickBot="1">
      <c r="B74" s="172"/>
      <c r="C74" s="154"/>
      <c r="D74" s="155"/>
      <c r="E74" s="156"/>
      <c r="F74" s="157"/>
      <c r="G74" s="158"/>
      <c r="H74" s="159"/>
      <c r="I74" s="160"/>
      <c r="J74" s="181"/>
      <c r="K74" s="161"/>
      <c r="L74" s="162"/>
      <c r="M74" s="158"/>
      <c r="N74" s="163"/>
      <c r="O74" s="164"/>
      <c r="P74" s="164"/>
      <c r="Q74" s="163"/>
      <c r="R74" s="305"/>
      <c r="S74" s="265"/>
      <c r="T74" s="158"/>
      <c r="U74" s="163"/>
      <c r="V74" s="164"/>
      <c r="W74" s="164"/>
      <c r="X74" s="163"/>
      <c r="Y74" s="166"/>
      <c r="Z74" s="265"/>
      <c r="AA74" s="158"/>
      <c r="AB74" s="163"/>
      <c r="AC74" s="164"/>
      <c r="AD74" s="159"/>
      <c r="AE74" s="165"/>
      <c r="AF74" s="116"/>
      <c r="AG74" s="20"/>
    </row>
    <row r="75" spans="2:33" ht="12.75" thickBot="1">
      <c r="B75" s="182"/>
      <c r="C75" s="183"/>
      <c r="D75" s="184"/>
      <c r="E75" s="185"/>
      <c r="F75" s="186"/>
      <c r="G75" s="187"/>
      <c r="H75" s="188"/>
      <c r="I75" s="189"/>
      <c r="J75" s="190"/>
      <c r="K75" s="191"/>
      <c r="L75" s="192"/>
      <c r="M75" s="187"/>
      <c r="N75" s="193"/>
      <c r="O75" s="194"/>
      <c r="P75" s="194"/>
      <c r="Q75" s="193"/>
      <c r="R75" s="303"/>
      <c r="S75" s="263"/>
      <c r="T75" s="187"/>
      <c r="U75" s="193"/>
      <c r="V75" s="194"/>
      <c r="W75" s="194"/>
      <c r="X75" s="193"/>
      <c r="Y75" s="195"/>
      <c r="Z75" s="263"/>
      <c r="AA75" s="187"/>
      <c r="AB75" s="193"/>
      <c r="AC75" s="194"/>
      <c r="AD75" s="188"/>
      <c r="AE75" s="196"/>
      <c r="AF75" s="116"/>
      <c r="AG75" s="20"/>
    </row>
    <row r="76" spans="2:33" s="1" customFormat="1" ht="13.5" thickBot="1">
      <c r="B76" s="98" t="s">
        <v>0</v>
      </c>
      <c r="C76" s="99"/>
      <c r="D76" s="197">
        <f>SUM(D47,D50,D53,D56,D60,D63,D66,D69)</f>
        <v>139000</v>
      </c>
      <c r="E76" s="197">
        <f>SUM(E47,E50,E53,E56,E60,E63,E66,E69)</f>
        <v>11</v>
      </c>
      <c r="F76" s="197">
        <f>SUM(F47,F50,F53,F56,F60,F63,F66,F69)</f>
        <v>204000</v>
      </c>
      <c r="G76" s="197">
        <f>SUM(G47,G50,G53,G56,G60,G63,G66,G69)</f>
        <v>6800</v>
      </c>
      <c r="H76" s="143"/>
      <c r="I76" s="144"/>
      <c r="J76" s="222"/>
      <c r="K76" s="197">
        <f>SUM(K47,K50,K53,K56,K60,K63,K66,K69)</f>
        <v>30000</v>
      </c>
      <c r="L76" s="197">
        <f>SUM(L47,L50,L53,L56,L60,L63,L66,L69)</f>
        <v>6</v>
      </c>
      <c r="M76" s="197">
        <f>SUM(M47,M50,M53,M56,M60,M63,M66,M69)</f>
        <v>90000</v>
      </c>
      <c r="N76" s="326">
        <f>SUM(N47,N50,N53,N56,N60,N63,N66,N69)</f>
        <v>3000</v>
      </c>
      <c r="O76" s="145"/>
      <c r="P76" s="145"/>
      <c r="Q76" s="222"/>
      <c r="R76" s="197">
        <f>SUM(R47,R50,R53,R56,R60,R63,R66,R69)</f>
        <v>36100</v>
      </c>
      <c r="S76" s="197">
        <f>SUM(S47,S50,S53,S56,S60,S63,S66,S69)</f>
        <v>14</v>
      </c>
      <c r="T76" s="197">
        <f>SUM(T47,T50,T53,T56,T60,T63,T66,T69)</f>
        <v>103300</v>
      </c>
      <c r="U76" s="326">
        <f>SUM(U47,U50,U53,U56,U60,U63,U66,U69)</f>
        <v>3443.3333333333335</v>
      </c>
      <c r="V76" s="145"/>
      <c r="W76" s="145"/>
      <c r="X76" s="222"/>
      <c r="Y76" s="197">
        <f>SUM(Y47,Y50,Y53,Y56,Y60,Y63,Y66,Y69)</f>
        <v>32100</v>
      </c>
      <c r="Z76" s="197">
        <f>SUM(Z47,Z50,Z53,Z56,Z60,Z63,Z66,Z69)</f>
        <v>13</v>
      </c>
      <c r="AA76" s="326">
        <f>SUM(AA47,AA50,AA53,AA56,AA60,AA63,AA66,AA69)</f>
        <v>94300</v>
      </c>
      <c r="AB76" s="326">
        <f>SUM(AB47,AB50,AB53,AB56,AB60,AB63,AB66,AB69)</f>
        <v>3143.3333333333335</v>
      </c>
      <c r="AC76" s="145"/>
      <c r="AD76" s="143"/>
      <c r="AE76" s="253">
        <f>SUM(AE47,AE50,AE53,AE56,AE60,AE63,AE66,AE69)</f>
        <v>16386.666666666668</v>
      </c>
      <c r="AF76" s="271"/>
      <c r="AG76" s="272"/>
    </row>
    <row r="77" spans="4:33" ht="12">
      <c r="D77" s="200"/>
      <c r="E77" s="201"/>
      <c r="F77" s="202"/>
      <c r="G77" s="202"/>
      <c r="H77" s="202"/>
      <c r="I77" s="202"/>
      <c r="J77" s="202"/>
      <c r="K77" s="201"/>
      <c r="L77" s="200"/>
      <c r="M77" s="202"/>
      <c r="N77" s="202"/>
      <c r="O77" s="202"/>
      <c r="P77" s="202"/>
      <c r="Q77" s="202"/>
      <c r="R77" s="307"/>
      <c r="S77" s="201"/>
      <c r="T77" s="202"/>
      <c r="U77" s="202"/>
      <c r="V77" s="202"/>
      <c r="W77" s="202"/>
      <c r="X77" s="202"/>
      <c r="Y77" s="200"/>
      <c r="Z77" s="201"/>
      <c r="AA77" s="202"/>
      <c r="AB77" s="202"/>
      <c r="AC77" s="202"/>
      <c r="AD77" s="202"/>
      <c r="AE77" s="203"/>
      <c r="AF77" s="5"/>
      <c r="AG77" s="20"/>
    </row>
    <row r="78" spans="3:5" ht="12">
      <c r="C78" s="325" t="s">
        <v>43</v>
      </c>
      <c r="D78" s="23">
        <v>30</v>
      </c>
      <c r="E78" s="24" t="s">
        <v>44</v>
      </c>
    </row>
  </sheetData>
  <sheetProtection/>
  <mergeCells count="28">
    <mergeCell ref="Q43:Q44"/>
    <mergeCell ref="T43:U43"/>
    <mergeCell ref="X43:X44"/>
    <mergeCell ref="AA43:AB43"/>
    <mergeCell ref="F13:G13"/>
    <mergeCell ref="M13:N13"/>
    <mergeCell ref="T13:U13"/>
    <mergeCell ref="X42:AD42"/>
    <mergeCell ref="C13:C14"/>
    <mergeCell ref="J13:J14"/>
    <mergeCell ref="J12:P12"/>
    <mergeCell ref="Q13:Q14"/>
    <mergeCell ref="Q12:V12"/>
    <mergeCell ref="B42:B44"/>
    <mergeCell ref="C42:I42"/>
    <mergeCell ref="J42:P42"/>
    <mergeCell ref="Q42:V42"/>
    <mergeCell ref="B12:B14"/>
    <mergeCell ref="AE42:AE43"/>
    <mergeCell ref="C43:C44"/>
    <mergeCell ref="F43:G43"/>
    <mergeCell ref="J43:J44"/>
    <mergeCell ref="M43:N43"/>
    <mergeCell ref="AA13:AB13"/>
    <mergeCell ref="AE12:AE13"/>
    <mergeCell ref="X13:X14"/>
    <mergeCell ref="X12:AD12"/>
    <mergeCell ref="C12:I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  <headerFooter alignWithMargins="0">
    <oddFooter>&amp;L&amp;A&amp;C&amp;P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Siriya Thammachat</cp:lastModifiedBy>
  <cp:lastPrinted>2012-02-16T13:43:00Z</cp:lastPrinted>
  <dcterms:created xsi:type="dcterms:W3CDTF">2009-12-21T09:29:47Z</dcterms:created>
  <dcterms:modified xsi:type="dcterms:W3CDTF">2019-12-01T15:56:46Z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lect">
    <vt:lpwstr>0</vt:lpwstr>
  </property>
</Properties>
</file>